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ee\Desktop\OneDrive\네팔\2.사업\1.국별협력사업\신규\2.한-네 친선병원 건립사업(사업발굴 연계)\예비조사\"/>
    </mc:Choice>
  </mc:AlternateContent>
  <bookViews>
    <workbookView xWindow="0" yWindow="0" windowWidth="18240" windowHeight="11472" activeTab="3"/>
  </bookViews>
  <sheets>
    <sheet name="전문가 지원서 양식" sheetId="1" r:id="rId1"/>
    <sheet name="전문가등급 산정 기준" sheetId="5" r:id="rId2"/>
    <sheet name="선발 기준표" sheetId="8" r:id="rId3"/>
    <sheet name="전문가 지원총괄표" sheetId="6" r:id="rId4"/>
    <sheet name="참조" sheetId="7" state="hidden" r:id="rId5"/>
    <sheet name="Sheet2" sheetId="9" r:id="rId6"/>
  </sheets>
  <definedNames>
    <definedName name="_xlnm._FilterDatabase" localSheetId="0" hidden="1">'전문가 지원서 양식'!$G$13:$G$18</definedName>
    <definedName name="_xlnm.Print_Area" localSheetId="0">'전문가 지원서 양식'!$A$1:$G$86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6" l="1"/>
  <c r="H66" i="1" l="1"/>
  <c r="H67" i="1"/>
  <c r="H68" i="1"/>
  <c r="H69" i="1"/>
  <c r="H70" i="1"/>
  <c r="H71" i="1"/>
  <c r="H72" i="1"/>
  <c r="H65" i="1"/>
  <c r="J3" i="6" l="1"/>
  <c r="T3" i="6"/>
  <c r="M3" i="6"/>
  <c r="L3" i="6"/>
  <c r="K3" i="6"/>
  <c r="I3" i="6"/>
  <c r="G3" i="6"/>
  <c r="H36" i="1"/>
  <c r="H37" i="1"/>
  <c r="H38" i="1"/>
  <c r="H39" i="1"/>
  <c r="H40" i="1"/>
  <c r="H41" i="1"/>
  <c r="H42" i="1"/>
  <c r="H43" i="1"/>
  <c r="H44" i="1"/>
  <c r="H35" i="1"/>
  <c r="H52" i="1"/>
  <c r="H51" i="1"/>
  <c r="H50" i="1"/>
  <c r="I50" i="1" s="1"/>
  <c r="H49" i="1"/>
  <c r="I49" i="1" s="1"/>
  <c r="H61" i="1"/>
  <c r="H60" i="1"/>
  <c r="H53" i="1" l="1"/>
  <c r="I53" i="1" s="1"/>
  <c r="I52" i="1"/>
  <c r="I51" i="1"/>
  <c r="H48" i="1"/>
  <c r="I48" i="1" s="1"/>
  <c r="F3" i="6" l="1"/>
  <c r="E3" i="6"/>
  <c r="D3" i="6"/>
  <c r="C3" i="6"/>
  <c r="H15" i="1"/>
  <c r="H16" i="1"/>
  <c r="H59" i="1"/>
  <c r="I67" i="1"/>
  <c r="I68" i="1"/>
  <c r="I69" i="1"/>
  <c r="I70" i="1"/>
  <c r="I71" i="1"/>
  <c r="I72" i="1"/>
  <c r="I66" i="1"/>
  <c r="I65" i="1"/>
  <c r="I36" i="1"/>
  <c r="I37" i="1"/>
  <c r="I38" i="1"/>
  <c r="I39" i="1"/>
  <c r="I40" i="1"/>
  <c r="I41" i="1"/>
  <c r="I42" i="1"/>
  <c r="I43" i="1"/>
  <c r="I44" i="1"/>
  <c r="H45" i="1" l="1"/>
  <c r="I45" i="1" s="1"/>
  <c r="H18" i="1"/>
  <c r="H62" i="1"/>
  <c r="F57" i="1" s="1"/>
  <c r="I73" i="1"/>
  <c r="I35" i="1"/>
  <c r="H73" i="1"/>
  <c r="J73" i="1" l="1"/>
  <c r="F63" i="1" s="1"/>
  <c r="J45" i="1"/>
  <c r="F33" i="1" s="1"/>
  <c r="F12" i="1"/>
</calcChain>
</file>

<file path=xl/comments1.xml><?xml version="1.0" encoding="utf-8"?>
<comments xmlns="http://schemas.openxmlformats.org/spreadsheetml/2006/main">
  <authors>
    <author>Kim</author>
    <author>KOICA</author>
  </authors>
  <commentList>
    <comment ref="B5" authorId="0" shapeId="0">
      <text>
        <r>
          <rPr>
            <sz val="9"/>
            <color indexed="81"/>
            <rFont val="Tahoma"/>
            <family val="2"/>
          </rPr>
          <t xml:space="preserve">KOICA : </t>
        </r>
        <r>
          <rPr>
            <sz val="9"/>
            <color indexed="81"/>
            <rFont val="돋움"/>
            <family val="3"/>
            <charset val="129"/>
          </rPr>
          <t>△교육</t>
        </r>
        <r>
          <rPr>
            <sz val="9"/>
            <color indexed="81"/>
            <rFont val="Tahoma"/>
            <family val="2"/>
          </rPr>
          <t xml:space="preserve"> </t>
        </r>
        <r>
          <rPr>
            <sz val="9"/>
            <color indexed="81"/>
            <rFont val="돋움"/>
            <family val="3"/>
            <charset val="129"/>
          </rPr>
          <t>△보건</t>
        </r>
        <r>
          <rPr>
            <sz val="9"/>
            <color indexed="81"/>
            <rFont val="Tahoma"/>
            <family val="2"/>
          </rPr>
          <t xml:space="preserve"> </t>
        </r>
        <r>
          <rPr>
            <sz val="9"/>
            <color indexed="81"/>
            <rFont val="돋움"/>
            <family val="3"/>
            <charset val="129"/>
          </rPr>
          <t>△공공행정</t>
        </r>
        <r>
          <rPr>
            <sz val="9"/>
            <color indexed="81"/>
            <rFont val="Tahoma"/>
            <family val="2"/>
          </rPr>
          <t xml:space="preserve"> </t>
        </r>
        <r>
          <rPr>
            <sz val="9"/>
            <color indexed="81"/>
            <rFont val="돋움"/>
            <family val="3"/>
            <charset val="129"/>
          </rPr>
          <t>△농림수산</t>
        </r>
        <r>
          <rPr>
            <sz val="9"/>
            <color indexed="81"/>
            <rFont val="Tahoma"/>
            <family val="2"/>
          </rPr>
          <t xml:space="preserve"> </t>
        </r>
        <r>
          <rPr>
            <sz val="9"/>
            <color indexed="81"/>
            <rFont val="돋움"/>
            <family val="3"/>
            <charset val="129"/>
          </rPr>
          <t>△기술환경에너지</t>
        </r>
        <r>
          <rPr>
            <sz val="9"/>
            <color indexed="81"/>
            <rFont val="Tahoma"/>
            <family val="2"/>
          </rPr>
          <t xml:space="preserve"> </t>
        </r>
        <r>
          <rPr>
            <sz val="9"/>
            <color indexed="81"/>
            <rFont val="돋움"/>
            <family val="3"/>
            <charset val="129"/>
          </rPr>
          <t>△성평등</t>
        </r>
        <r>
          <rPr>
            <sz val="9"/>
            <color indexed="81"/>
            <rFont val="Tahoma"/>
            <family val="2"/>
          </rPr>
          <t xml:space="preserve"> </t>
        </r>
        <r>
          <rPr>
            <sz val="9"/>
            <color indexed="81"/>
            <rFont val="돋움"/>
            <family val="3"/>
            <charset val="129"/>
          </rPr>
          <t>△건축</t>
        </r>
        <r>
          <rPr>
            <sz val="9"/>
            <color indexed="81"/>
            <rFont val="Tahoma"/>
            <family val="2"/>
          </rPr>
          <t xml:space="preserve"> </t>
        </r>
        <r>
          <rPr>
            <sz val="9"/>
            <color indexed="81"/>
            <rFont val="돋움"/>
            <family val="3"/>
            <charset val="129"/>
          </rPr>
          <t>△개발효과성</t>
        </r>
        <r>
          <rPr>
            <sz val="9"/>
            <color indexed="81"/>
            <rFont val="Tahoma"/>
            <family val="2"/>
          </rPr>
          <t xml:space="preserve"> </t>
        </r>
        <r>
          <rPr>
            <sz val="9"/>
            <color indexed="81"/>
            <rFont val="돋움"/>
            <family val="3"/>
            <charset val="129"/>
          </rPr>
          <t>중</t>
        </r>
        <r>
          <rPr>
            <sz val="9"/>
            <color indexed="81"/>
            <rFont val="Tahoma"/>
            <family val="2"/>
          </rPr>
          <t xml:space="preserve"> </t>
        </r>
        <r>
          <rPr>
            <sz val="9"/>
            <color indexed="81"/>
            <rFont val="돋움"/>
            <family val="3"/>
            <charset val="129"/>
          </rPr>
          <t>선택</t>
        </r>
      </text>
    </comment>
    <comment ref="E12" authorId="1" shapeId="0">
      <text>
        <r>
          <rPr>
            <b/>
            <sz val="9"/>
            <color indexed="81"/>
            <rFont val="Tahoma"/>
            <family val="2"/>
          </rPr>
          <t>KOICA:</t>
        </r>
        <r>
          <rPr>
            <sz val="9"/>
            <color indexed="81"/>
            <rFont val="Tahoma"/>
            <family val="2"/>
          </rPr>
          <t xml:space="preserve">
</t>
        </r>
        <r>
          <rPr>
            <sz val="9"/>
            <color indexed="81"/>
            <rFont val="돋움"/>
            <family val="3"/>
            <charset val="129"/>
          </rPr>
          <t>참여시작</t>
        </r>
        <r>
          <rPr>
            <sz val="9"/>
            <color indexed="81"/>
            <rFont val="Tahoma"/>
            <family val="2"/>
          </rPr>
          <t xml:space="preserve"> </t>
        </r>
        <r>
          <rPr>
            <sz val="9"/>
            <color indexed="81"/>
            <rFont val="돋움"/>
            <family val="3"/>
            <charset val="129"/>
          </rPr>
          <t>및</t>
        </r>
        <r>
          <rPr>
            <sz val="9"/>
            <color indexed="81"/>
            <rFont val="Tahoma"/>
            <family val="2"/>
          </rPr>
          <t xml:space="preserve"> </t>
        </r>
        <r>
          <rPr>
            <sz val="9"/>
            <color indexed="81"/>
            <rFont val="돋움"/>
            <family val="3"/>
            <charset val="129"/>
          </rPr>
          <t>참여종료일</t>
        </r>
        <r>
          <rPr>
            <sz val="9"/>
            <color indexed="81"/>
            <rFont val="Tahoma"/>
            <family val="2"/>
          </rPr>
          <t xml:space="preserve"> </t>
        </r>
        <r>
          <rPr>
            <sz val="9"/>
            <color indexed="81"/>
            <rFont val="돋움"/>
            <family val="3"/>
            <charset val="129"/>
          </rPr>
          <t>입력시</t>
        </r>
        <r>
          <rPr>
            <sz val="9"/>
            <color indexed="81"/>
            <rFont val="Tahoma"/>
            <family val="2"/>
          </rPr>
          <t xml:space="preserve"> </t>
        </r>
        <r>
          <rPr>
            <sz val="9"/>
            <color indexed="81"/>
            <rFont val="돋움"/>
            <family val="3"/>
            <charset val="129"/>
          </rPr>
          <t>총</t>
        </r>
        <r>
          <rPr>
            <sz val="9"/>
            <color indexed="81"/>
            <rFont val="Tahoma"/>
            <family val="2"/>
          </rPr>
          <t xml:space="preserve"> </t>
        </r>
        <r>
          <rPr>
            <sz val="9"/>
            <color indexed="81"/>
            <rFont val="돋움"/>
            <family val="3"/>
            <charset val="129"/>
          </rPr>
          <t>참여기간은</t>
        </r>
        <r>
          <rPr>
            <sz val="9"/>
            <color indexed="81"/>
            <rFont val="Tahoma"/>
            <family val="2"/>
          </rPr>
          <t xml:space="preserve"> </t>
        </r>
        <r>
          <rPr>
            <sz val="9"/>
            <color indexed="81"/>
            <rFont val="돋움"/>
            <family val="3"/>
            <charset val="129"/>
          </rPr>
          <t>자동</t>
        </r>
        <r>
          <rPr>
            <sz val="9"/>
            <color indexed="81"/>
            <rFont val="Tahoma"/>
            <family val="2"/>
          </rPr>
          <t xml:space="preserve"> </t>
        </r>
        <r>
          <rPr>
            <sz val="9"/>
            <color indexed="81"/>
            <rFont val="돋움"/>
            <family val="3"/>
            <charset val="129"/>
          </rPr>
          <t>합산됨</t>
        </r>
        <r>
          <rPr>
            <sz val="9"/>
            <color indexed="81"/>
            <rFont val="Tahoma"/>
            <family val="2"/>
          </rPr>
          <t>.</t>
        </r>
      </text>
    </comment>
    <comment ref="E33" authorId="1" shapeId="0">
      <text>
        <r>
          <rPr>
            <b/>
            <sz val="11"/>
            <color indexed="81"/>
            <rFont val="Tahoma"/>
            <family val="2"/>
          </rPr>
          <t>KOICA:</t>
        </r>
        <r>
          <rPr>
            <sz val="11"/>
            <color indexed="81"/>
            <rFont val="Tahoma"/>
            <family val="2"/>
          </rPr>
          <t xml:space="preserve">
</t>
        </r>
        <r>
          <rPr>
            <sz val="11"/>
            <color indexed="81"/>
            <rFont val="돋움"/>
            <family val="3"/>
            <charset val="129"/>
          </rPr>
          <t>참여시작</t>
        </r>
        <r>
          <rPr>
            <sz val="11"/>
            <color indexed="81"/>
            <rFont val="Tahoma"/>
            <family val="2"/>
          </rPr>
          <t xml:space="preserve"> </t>
        </r>
        <r>
          <rPr>
            <sz val="11"/>
            <color indexed="81"/>
            <rFont val="돋움"/>
            <family val="3"/>
            <charset val="129"/>
          </rPr>
          <t>및</t>
        </r>
        <r>
          <rPr>
            <sz val="11"/>
            <color indexed="81"/>
            <rFont val="Tahoma"/>
            <family val="2"/>
          </rPr>
          <t xml:space="preserve"> </t>
        </r>
        <r>
          <rPr>
            <sz val="11"/>
            <color indexed="81"/>
            <rFont val="돋움"/>
            <family val="3"/>
            <charset val="129"/>
          </rPr>
          <t>참여종료일</t>
        </r>
        <r>
          <rPr>
            <sz val="11"/>
            <color indexed="81"/>
            <rFont val="Tahoma"/>
            <family val="2"/>
          </rPr>
          <t xml:space="preserve"> </t>
        </r>
        <r>
          <rPr>
            <sz val="11"/>
            <color indexed="81"/>
            <rFont val="돋움"/>
            <family val="3"/>
            <charset val="129"/>
          </rPr>
          <t>입력시</t>
        </r>
        <r>
          <rPr>
            <sz val="11"/>
            <color indexed="81"/>
            <rFont val="Tahoma"/>
            <family val="2"/>
          </rPr>
          <t xml:space="preserve"> </t>
        </r>
        <r>
          <rPr>
            <sz val="11"/>
            <color indexed="81"/>
            <rFont val="돋움"/>
            <family val="3"/>
            <charset val="129"/>
          </rPr>
          <t>총</t>
        </r>
        <r>
          <rPr>
            <sz val="11"/>
            <color indexed="81"/>
            <rFont val="Tahoma"/>
            <family val="2"/>
          </rPr>
          <t xml:space="preserve"> </t>
        </r>
        <r>
          <rPr>
            <sz val="11"/>
            <color indexed="81"/>
            <rFont val="돋움"/>
            <family val="3"/>
            <charset val="129"/>
          </rPr>
          <t>참여기간은</t>
        </r>
        <r>
          <rPr>
            <sz val="11"/>
            <color indexed="81"/>
            <rFont val="Tahoma"/>
            <family val="2"/>
          </rPr>
          <t xml:space="preserve"> </t>
        </r>
        <r>
          <rPr>
            <sz val="11"/>
            <color indexed="81"/>
            <rFont val="돋움"/>
            <family val="3"/>
            <charset val="129"/>
          </rPr>
          <t>자동</t>
        </r>
        <r>
          <rPr>
            <sz val="11"/>
            <color indexed="81"/>
            <rFont val="Tahoma"/>
            <family val="2"/>
          </rPr>
          <t xml:space="preserve"> </t>
        </r>
        <r>
          <rPr>
            <sz val="11"/>
            <color indexed="81"/>
            <rFont val="돋움"/>
            <family val="3"/>
            <charset val="129"/>
          </rPr>
          <t>합산됨</t>
        </r>
        <r>
          <rPr>
            <sz val="11"/>
            <color indexed="81"/>
            <rFont val="Tahoma"/>
            <family val="2"/>
          </rPr>
          <t>.</t>
        </r>
      </text>
    </comment>
    <comment ref="E57" authorId="1" shapeId="0">
      <text>
        <r>
          <rPr>
            <b/>
            <sz val="11"/>
            <color indexed="81"/>
            <rFont val="Tahoma"/>
            <family val="2"/>
          </rPr>
          <t xml:space="preserve">KOICA: </t>
        </r>
        <r>
          <rPr>
            <sz val="11"/>
            <color indexed="81"/>
            <rFont val="돋움"/>
            <family val="3"/>
            <charset val="129"/>
          </rPr>
          <t>참여시작</t>
        </r>
        <r>
          <rPr>
            <sz val="11"/>
            <color indexed="81"/>
            <rFont val="Tahoma"/>
            <family val="2"/>
          </rPr>
          <t xml:space="preserve"> </t>
        </r>
        <r>
          <rPr>
            <sz val="11"/>
            <color indexed="81"/>
            <rFont val="돋움"/>
            <family val="3"/>
            <charset val="129"/>
          </rPr>
          <t>및</t>
        </r>
        <r>
          <rPr>
            <sz val="11"/>
            <color indexed="81"/>
            <rFont val="Tahoma"/>
            <family val="2"/>
          </rPr>
          <t xml:space="preserve"> </t>
        </r>
        <r>
          <rPr>
            <sz val="11"/>
            <color indexed="81"/>
            <rFont val="돋움"/>
            <family val="3"/>
            <charset val="129"/>
          </rPr>
          <t>참여종료일</t>
        </r>
        <r>
          <rPr>
            <sz val="11"/>
            <color indexed="81"/>
            <rFont val="Tahoma"/>
            <family val="2"/>
          </rPr>
          <t xml:space="preserve"> </t>
        </r>
        <r>
          <rPr>
            <sz val="11"/>
            <color indexed="81"/>
            <rFont val="돋움"/>
            <family val="3"/>
            <charset val="129"/>
          </rPr>
          <t>입력시</t>
        </r>
        <r>
          <rPr>
            <sz val="11"/>
            <color indexed="81"/>
            <rFont val="Tahoma"/>
            <family val="2"/>
          </rPr>
          <t xml:space="preserve"> </t>
        </r>
        <r>
          <rPr>
            <sz val="11"/>
            <color indexed="81"/>
            <rFont val="돋움"/>
            <family val="3"/>
            <charset val="129"/>
          </rPr>
          <t>총</t>
        </r>
        <r>
          <rPr>
            <sz val="11"/>
            <color indexed="81"/>
            <rFont val="Tahoma"/>
            <family val="2"/>
          </rPr>
          <t xml:space="preserve"> </t>
        </r>
        <r>
          <rPr>
            <sz val="11"/>
            <color indexed="81"/>
            <rFont val="돋움"/>
            <family val="3"/>
            <charset val="129"/>
          </rPr>
          <t>참여기간은</t>
        </r>
        <r>
          <rPr>
            <sz val="11"/>
            <color indexed="81"/>
            <rFont val="Tahoma"/>
            <family val="2"/>
          </rPr>
          <t xml:space="preserve"> </t>
        </r>
        <r>
          <rPr>
            <sz val="11"/>
            <color indexed="81"/>
            <rFont val="돋움"/>
            <family val="3"/>
            <charset val="129"/>
          </rPr>
          <t>자동</t>
        </r>
        <r>
          <rPr>
            <sz val="11"/>
            <color indexed="81"/>
            <rFont val="Tahoma"/>
            <family val="2"/>
          </rPr>
          <t xml:space="preserve"> </t>
        </r>
        <r>
          <rPr>
            <sz val="11"/>
            <color indexed="81"/>
            <rFont val="돋움"/>
            <family val="3"/>
            <charset val="129"/>
          </rPr>
          <t>합산됨</t>
        </r>
        <r>
          <rPr>
            <sz val="11"/>
            <color indexed="81"/>
            <rFont val="Tahoma"/>
            <family val="2"/>
          </rPr>
          <t>.</t>
        </r>
      </text>
    </comment>
    <comment ref="E63" authorId="1" shapeId="0">
      <text>
        <r>
          <rPr>
            <b/>
            <sz val="10"/>
            <color indexed="81"/>
            <rFont val="Tahoma"/>
            <family val="2"/>
          </rPr>
          <t>KOICA:</t>
        </r>
        <r>
          <rPr>
            <sz val="10"/>
            <color indexed="81"/>
            <rFont val="Tahoma"/>
            <family val="2"/>
          </rPr>
          <t xml:space="preserve">
</t>
        </r>
        <r>
          <rPr>
            <sz val="10"/>
            <color indexed="81"/>
            <rFont val="돋움"/>
            <family val="3"/>
            <charset val="129"/>
          </rPr>
          <t>참여시작</t>
        </r>
        <r>
          <rPr>
            <sz val="10"/>
            <color indexed="81"/>
            <rFont val="Tahoma"/>
            <family val="2"/>
          </rPr>
          <t xml:space="preserve"> </t>
        </r>
        <r>
          <rPr>
            <sz val="10"/>
            <color indexed="81"/>
            <rFont val="돋움"/>
            <family val="3"/>
            <charset val="129"/>
          </rPr>
          <t>및</t>
        </r>
        <r>
          <rPr>
            <sz val="10"/>
            <color indexed="81"/>
            <rFont val="Tahoma"/>
            <family val="2"/>
          </rPr>
          <t xml:space="preserve"> </t>
        </r>
        <r>
          <rPr>
            <sz val="10"/>
            <color indexed="81"/>
            <rFont val="돋움"/>
            <family val="3"/>
            <charset val="129"/>
          </rPr>
          <t>참여종료일</t>
        </r>
        <r>
          <rPr>
            <sz val="10"/>
            <color indexed="81"/>
            <rFont val="Tahoma"/>
            <family val="2"/>
          </rPr>
          <t xml:space="preserve"> </t>
        </r>
        <r>
          <rPr>
            <sz val="10"/>
            <color indexed="81"/>
            <rFont val="돋움"/>
            <family val="3"/>
            <charset val="129"/>
          </rPr>
          <t>입력시</t>
        </r>
        <r>
          <rPr>
            <sz val="10"/>
            <color indexed="81"/>
            <rFont val="Tahoma"/>
            <family val="2"/>
          </rPr>
          <t xml:space="preserve"> </t>
        </r>
        <r>
          <rPr>
            <sz val="10"/>
            <color indexed="81"/>
            <rFont val="돋움"/>
            <family val="3"/>
            <charset val="129"/>
          </rPr>
          <t>총</t>
        </r>
        <r>
          <rPr>
            <sz val="10"/>
            <color indexed="81"/>
            <rFont val="Tahoma"/>
            <family val="2"/>
          </rPr>
          <t xml:space="preserve"> </t>
        </r>
        <r>
          <rPr>
            <sz val="10"/>
            <color indexed="81"/>
            <rFont val="돋움"/>
            <family val="3"/>
            <charset val="129"/>
          </rPr>
          <t>참여기간은</t>
        </r>
        <r>
          <rPr>
            <sz val="10"/>
            <color indexed="81"/>
            <rFont val="Tahoma"/>
            <family val="2"/>
          </rPr>
          <t xml:space="preserve"> </t>
        </r>
        <r>
          <rPr>
            <sz val="10"/>
            <color indexed="81"/>
            <rFont val="돋움"/>
            <family val="3"/>
            <charset val="129"/>
          </rPr>
          <t>자동</t>
        </r>
        <r>
          <rPr>
            <sz val="10"/>
            <color indexed="81"/>
            <rFont val="Tahoma"/>
            <family val="2"/>
          </rPr>
          <t xml:space="preserve"> </t>
        </r>
        <r>
          <rPr>
            <sz val="10"/>
            <color indexed="81"/>
            <rFont val="돋움"/>
            <family val="3"/>
            <charset val="129"/>
          </rPr>
          <t>합산됨</t>
        </r>
        <r>
          <rPr>
            <sz val="10"/>
            <color indexed="81"/>
            <rFont val="Tahoma"/>
            <family val="2"/>
          </rPr>
          <t>.</t>
        </r>
      </text>
    </comment>
  </commentList>
</comments>
</file>

<file path=xl/sharedStrings.xml><?xml version="1.0" encoding="utf-8"?>
<sst xmlns="http://schemas.openxmlformats.org/spreadsheetml/2006/main" count="165" uniqueCount="155">
  <si>
    <t>지원분야</t>
    <phoneticPr fontId="1" type="noConversion"/>
  </si>
  <si>
    <t>학사</t>
    <phoneticPr fontId="1" type="noConversion"/>
  </si>
  <si>
    <t>석사</t>
    <phoneticPr fontId="1" type="noConversion"/>
  </si>
  <si>
    <t>박사</t>
    <phoneticPr fontId="1" type="noConversion"/>
  </si>
  <si>
    <t>기타</t>
    <phoneticPr fontId="1" type="noConversion"/>
  </si>
  <si>
    <t>담당업무</t>
    <phoneticPr fontId="1" type="noConversion"/>
  </si>
  <si>
    <t>근무부서/직위</t>
    <phoneticPr fontId="1" type="noConversion"/>
  </si>
  <si>
    <t>자격증명</t>
    <phoneticPr fontId="1" type="noConversion"/>
  </si>
  <si>
    <t>지원사업명</t>
    <phoneticPr fontId="1" type="noConversion"/>
  </si>
  <si>
    <t>주 소</t>
    <phoneticPr fontId="1" type="noConversion"/>
  </si>
  <si>
    <t>회사명</t>
    <phoneticPr fontId="1" type="noConversion"/>
  </si>
  <si>
    <t>총 근무기간</t>
    <phoneticPr fontId="1" type="noConversion"/>
  </si>
  <si>
    <t>발행처</t>
    <phoneticPr fontId="1" type="noConversion"/>
  </si>
  <si>
    <t>취득일</t>
    <phoneticPr fontId="1" type="noConversion"/>
  </si>
  <si>
    <t>총 참여기간</t>
    <phoneticPr fontId="1" type="noConversion"/>
  </si>
  <si>
    <t>구분</t>
  </si>
  <si>
    <t>자격 요건</t>
  </si>
  <si>
    <t>1급</t>
  </si>
  <si>
    <t>ㅇ 3급 이상 공무원으로 3년 이상 경력자</t>
  </si>
  <si>
    <t>ㅇ 4년제 대학 정교수로 3년 이상 경력자</t>
  </si>
  <si>
    <r>
      <t>ㅇ</t>
    </r>
    <r>
      <rPr>
        <sz val="11"/>
        <color rgb="FF000000"/>
        <rFont val="맑은 고딕"/>
        <family val="3"/>
        <charset val="129"/>
        <scheme val="minor"/>
      </rPr>
      <t xml:space="preserve"> </t>
    </r>
    <r>
      <rPr>
        <sz val="11"/>
        <color rgb="FF000000"/>
        <rFont val="함초롬바탕"/>
        <family val="1"/>
        <charset val="129"/>
      </rPr>
      <t>공공기관의 임원으로 2년 이상 경력자 또는 책임연구원 상당으로 8년 이상 경력자</t>
    </r>
  </si>
  <si>
    <t>2급</t>
  </si>
  <si>
    <t>ㅇ 4년제 대학 정교수 또는 3년 이상 부교수의 경력자</t>
  </si>
  <si>
    <t>ㅇ 공공기관의 1급 또는 책임연구원 상당으로 5년 이상 경력자</t>
  </si>
  <si>
    <t>3급</t>
  </si>
  <si>
    <t>ㅇ 4년제 대학 부교수 또는 2년 이상 조교수의 경력자</t>
  </si>
  <si>
    <t>ㅇ 공공기관의 2,3급 또는 책임연구원 상당의 경력자</t>
  </si>
  <si>
    <t>4급</t>
  </si>
  <si>
    <t>ㅇ 4년제 대학 조교수의 경력자</t>
  </si>
  <si>
    <t>ㅇ 공공기관의 4급 경력자</t>
  </si>
  <si>
    <t>5급</t>
  </si>
  <si>
    <t>ㅇ 4급에 해당되지 아니한 자</t>
  </si>
  <si>
    <t>- 의사, 변호사, 회계사 자격 취득자 10년 가산</t>
  </si>
  <si>
    <t>의사는 의사면허증 취득자를 의미하며, 회계사는 국내 자격증 보유자의 경우 공인회계사법 시행령 제12조 1항에 따라 실무수습을 행하고, 공인회계사법 제7조 1항에 따라 등록한 자를 말하며, 해외 자격증 보유자의 경우 공인회계사법 제40조의 4에 따라 등록한 자로 한한다. 변호사는 변호사법 제7조 제1항에 따라 대한변호사협회에 등록한 자를 말하며, 해외 자격증 보유자의 경우 이에 준하는 등록을 완료한 자로 한한다.</t>
  </si>
  <si>
    <t xml:space="preserve">기술사는 국가기술자격자 기준, 해당 전문분야의 관련 기술사자격을 가진 사람을 뜻하며, 기사는 해당 전문분야의 관련 기사자격을 가진 사람을 의미한다. 건축사는 「건축사법」에 따른 건축사를 말한다. </t>
  </si>
  <si>
    <t>- 학위와 자격을 둘 다 합산할 수 없음</t>
  </si>
  <si>
    <t>(소속)담당업무</t>
    <phoneticPr fontId="1" type="noConversion"/>
  </si>
  <si>
    <t>사업명(소관)</t>
    <phoneticPr fontId="1" type="noConversion"/>
  </si>
  <si>
    <t>KOICA 국별협력사업 전문가 지원서</t>
    <phoneticPr fontId="3" type="noConversion"/>
  </si>
  <si>
    <t>연번</t>
    <phoneticPr fontId="17" type="noConversion"/>
  </si>
  <si>
    <t>사업명</t>
    <phoneticPr fontId="17" type="noConversion"/>
  </si>
  <si>
    <t>분야</t>
    <phoneticPr fontId="18" type="noConversion"/>
  </si>
  <si>
    <t>심사자(지역)</t>
    <phoneticPr fontId="17" type="noConversion"/>
  </si>
  <si>
    <t>점수</t>
    <phoneticPr fontId="17" type="noConversion"/>
  </si>
  <si>
    <t>심사자(사무소)</t>
    <phoneticPr fontId="17" type="noConversion"/>
  </si>
  <si>
    <t>점수</t>
    <phoneticPr fontId="17" type="noConversion"/>
  </si>
  <si>
    <t>평균</t>
    <phoneticPr fontId="17" type="noConversion"/>
  </si>
  <si>
    <t>저자명</t>
    <phoneticPr fontId="1" type="noConversion"/>
  </si>
  <si>
    <t>제목</t>
    <phoneticPr fontId="1" type="noConversion"/>
  </si>
  <si>
    <t>논문집명</t>
    <phoneticPr fontId="1" type="noConversion"/>
  </si>
  <si>
    <t>발행년월</t>
    <phoneticPr fontId="1" type="noConversion"/>
  </si>
  <si>
    <t>발표기관명</t>
    <phoneticPr fontId="1" type="noConversion"/>
  </si>
  <si>
    <t>교육과정명</t>
    <phoneticPr fontId="1" type="noConversion"/>
  </si>
  <si>
    <t>교육기관</t>
    <phoneticPr fontId="1" type="noConversion"/>
  </si>
  <si>
    <t>구분</t>
    <phoneticPr fontId="1" type="noConversion"/>
  </si>
  <si>
    <t>생년월일</t>
    <phoneticPr fontId="1" type="noConversion"/>
  </si>
  <si>
    <t>이메일주소</t>
    <phoneticPr fontId="1" type="noConversion"/>
  </si>
  <si>
    <t>비고</t>
    <phoneticPr fontId="1" type="noConversion"/>
  </si>
  <si>
    <t>근무기간(일)</t>
    <phoneticPr fontId="1" type="noConversion"/>
  </si>
  <si>
    <t>근무기간(Y)</t>
    <phoneticPr fontId="1" type="noConversion"/>
  </si>
  <si>
    <t>근무기간(D)</t>
    <phoneticPr fontId="1" type="noConversion"/>
  </si>
  <si>
    <t>근무기간(M)</t>
    <phoneticPr fontId="1" type="noConversion"/>
  </si>
  <si>
    <t>자격증</t>
    <phoneticPr fontId="1" type="noConversion"/>
  </si>
  <si>
    <t>의사, 변호사 또는 회계사</t>
    <phoneticPr fontId="1" type="noConversion"/>
  </si>
  <si>
    <t>건축사 또는 기술사(산업기사X)</t>
    <phoneticPr fontId="1" type="noConversion"/>
  </si>
  <si>
    <t>기사(산업기사X)</t>
    <phoneticPr fontId="1" type="noConversion"/>
  </si>
  <si>
    <t>가산기간(Y)</t>
    <phoneticPr fontId="1" type="noConversion"/>
  </si>
  <si>
    <t>기타</t>
    <phoneticPr fontId="1" type="noConversion"/>
  </si>
  <si>
    <t>가산기간(Y)</t>
    <phoneticPr fontId="1" type="noConversion"/>
  </si>
  <si>
    <t>경력가산 대상기간</t>
    <phoneticPr fontId="1" type="noConversion"/>
  </si>
  <si>
    <t>경력가산 대상기간</t>
    <phoneticPr fontId="1" type="noConversion"/>
  </si>
  <si>
    <t>해당 자격증 여부</t>
    <phoneticPr fontId="1" type="noConversion"/>
  </si>
  <si>
    <t>언어</t>
    <phoneticPr fontId="1" type="noConversion"/>
  </si>
  <si>
    <t>시험명</t>
    <phoneticPr fontId="1" type="noConversion"/>
  </si>
  <si>
    <t>취득일</t>
    <phoneticPr fontId="1" type="noConversion"/>
  </si>
  <si>
    <t>외국어</t>
    <phoneticPr fontId="1" type="noConversion"/>
  </si>
  <si>
    <t>영어</t>
    <phoneticPr fontId="1" type="noConversion"/>
  </si>
  <si>
    <t>스페인어</t>
    <phoneticPr fontId="1" type="noConversion"/>
  </si>
  <si>
    <t>프랑스어</t>
    <phoneticPr fontId="1" type="noConversion"/>
  </si>
  <si>
    <t>아랍어</t>
    <phoneticPr fontId="1" type="noConversion"/>
  </si>
  <si>
    <t>러시아어</t>
    <phoneticPr fontId="1" type="noConversion"/>
  </si>
  <si>
    <t>베트남어</t>
    <phoneticPr fontId="1" type="noConversion"/>
  </si>
  <si>
    <t>중국어</t>
    <phoneticPr fontId="1" type="noConversion"/>
  </si>
  <si>
    <t>언어 1</t>
    <phoneticPr fontId="18" type="noConversion"/>
  </si>
  <si>
    <t>언어 2</t>
    <phoneticPr fontId="18" type="noConversion"/>
  </si>
  <si>
    <t>언어 3</t>
    <phoneticPr fontId="18" type="noConversion"/>
  </si>
  <si>
    <t>소속</t>
    <phoneticPr fontId="1" type="noConversion"/>
  </si>
  <si>
    <t>직위</t>
    <phoneticPr fontId="1" type="noConversion"/>
  </si>
  <si>
    <t>이메일</t>
    <phoneticPr fontId="1" type="noConversion"/>
  </si>
  <si>
    <t>전화번호</t>
    <phoneticPr fontId="1" type="noConversion"/>
  </si>
  <si>
    <t>이름(한글)</t>
    <phoneticPr fontId="17" type="noConversion"/>
  </si>
  <si>
    <t>이름(영문)</t>
    <phoneticPr fontId="1" type="noConversion"/>
  </si>
  <si>
    <t>말하기/듣기/읽기/쓰기</t>
    <phoneticPr fontId="1" type="noConversion"/>
  </si>
  <si>
    <t>심사자(섹터)</t>
    <phoneticPr fontId="17" type="noConversion"/>
  </si>
  <si>
    <t>I. 기본정보</t>
    <phoneticPr fontId="1" type="noConversion"/>
  </si>
  <si>
    <t>III. 외국어 사항</t>
    <phoneticPr fontId="1" type="noConversion"/>
  </si>
  <si>
    <t>전문가 지원 총괄표</t>
    <phoneticPr fontId="1" type="noConversion"/>
  </si>
  <si>
    <t>근무부서/직위</t>
    <phoneticPr fontId="1" type="noConversion"/>
  </si>
  <si>
    <t>VIII. 국내외 유사사업 참여경험</t>
    <phoneticPr fontId="1" type="noConversion"/>
  </si>
  <si>
    <t>IX. 연구실적(지원사업 또는 지원분야 관련만 작성)</t>
    <phoneticPr fontId="1" type="noConversion"/>
  </si>
  <si>
    <t>※ 지원서에 기입한 모든 내용에 대한 증빙서류 제출이 가능하여야 함</t>
    <phoneticPr fontId="1" type="noConversion"/>
  </si>
  <si>
    <r>
      <t>ㅇ</t>
    </r>
    <r>
      <rPr>
        <sz val="11"/>
        <color rgb="FF000000"/>
        <rFont val="맑은 고딕"/>
        <family val="3"/>
        <charset val="129"/>
        <scheme val="minor"/>
      </rPr>
      <t xml:space="preserve"> </t>
    </r>
    <r>
      <rPr>
        <sz val="11"/>
        <color rgb="FF000000"/>
        <rFont val="함초롬바탕"/>
        <family val="1"/>
        <charset val="129"/>
      </rPr>
      <t>국제개발협력사업 또는 해당분야 경력 20년 이상 또는 아래의 직위 요건을 충족하는 자</t>
    </r>
  </si>
  <si>
    <r>
      <t>ㅇ</t>
    </r>
    <r>
      <rPr>
        <sz val="11"/>
        <color rgb="FF000000"/>
        <rFont val="맑은 고딕"/>
        <family val="3"/>
        <charset val="129"/>
        <scheme val="minor"/>
      </rPr>
      <t xml:space="preserve"> </t>
    </r>
    <r>
      <rPr>
        <sz val="11"/>
        <color rgb="FF000000"/>
        <rFont val="함초롬바탕"/>
        <family val="1"/>
        <charset val="129"/>
      </rPr>
      <t>국제개발협력사업 또는 해당분야 경력 15년 이상 또는 아래의 직위 요건을 충족하는 자</t>
    </r>
  </si>
  <si>
    <t>ㅇ 4급 이상 공무원 경력자</t>
  </si>
  <si>
    <r>
      <t>ㅇ</t>
    </r>
    <r>
      <rPr>
        <sz val="11"/>
        <color rgb="FF000000"/>
        <rFont val="맑은 고딕"/>
        <family val="3"/>
        <charset val="129"/>
        <scheme val="minor"/>
      </rPr>
      <t xml:space="preserve"> </t>
    </r>
    <r>
      <rPr>
        <sz val="11"/>
        <color rgb="FF000000"/>
        <rFont val="함초롬바탕"/>
        <family val="1"/>
        <charset val="129"/>
      </rPr>
      <t>국제개발협력사업 또는 해당분야 경력 10년 이상 또는 아래의 직위 요건을 충족하는 자</t>
    </r>
  </si>
  <si>
    <t>ㅇ 5급 이상 공무원 경력자</t>
  </si>
  <si>
    <r>
      <t>ㅇ</t>
    </r>
    <r>
      <rPr>
        <sz val="11"/>
        <color rgb="FF000000"/>
        <rFont val="맑은 고딕"/>
        <family val="3"/>
        <charset val="129"/>
        <scheme val="minor"/>
      </rPr>
      <t xml:space="preserve"> </t>
    </r>
    <r>
      <rPr>
        <sz val="11"/>
        <color rgb="FF000000"/>
        <rFont val="함초롬바탕"/>
        <family val="1"/>
        <charset val="129"/>
      </rPr>
      <t>국제개발협력사업 또는 해당분야</t>
    </r>
    <r>
      <rPr>
        <sz val="11"/>
        <color rgb="FF000000"/>
        <rFont val="맑은 고딕"/>
        <family val="3"/>
        <charset val="129"/>
        <scheme val="minor"/>
      </rPr>
      <t xml:space="preserve"> </t>
    </r>
    <r>
      <rPr>
        <sz val="11"/>
        <color rgb="FF000000"/>
        <rFont val="함초롬바탕"/>
        <family val="1"/>
        <charset val="129"/>
      </rPr>
      <t>경력 7년 이상 또는 아래의 직위 요건을 충족하는 자</t>
    </r>
  </si>
  <si>
    <t>ㅇ 7급 이상 공무원 경력자</t>
  </si>
  <si>
    <r>
      <t>전문가 등급 기준</t>
    </r>
    <r>
      <rPr>
        <sz val="11"/>
        <color rgb="FF000000"/>
        <rFont val="휴먼명조"/>
        <charset val="129"/>
      </rPr>
      <t>(2019.12.30 개정)</t>
    </r>
    <phoneticPr fontId="1" type="noConversion"/>
  </si>
  <si>
    <t>① 경력 산정에 관한 기준</t>
  </si>
  <si>
    <t>- 근무 기간이 6개월 이상의 경력만 인정. 동일기간의 중복 경력 산정은 불가</t>
  </si>
  <si>
    <t>- 해당분야 기준 : 다음의 8개 분야를 기준으로 산정하며, 서로 다른 분야에 대한 등급은 최대 3개까지 인정 가능 (해당경력을 분야별로 각각 반영하여 산정함)(△교육 △보건 △공공행정 △농림수산 △기술환경에너지 △성평등 △건축 △개발효과성)</t>
  </si>
  <si>
    <t>- 국제개발협력사업 경력 인정 기준 : △한국해외봉사단원 활동 △KOICA 해외봉사단 또는 개발협력 코디네이터 근무 경력 △UN 등 국제기구 근무 경력 △국내외 국제개발 NGO 근무 경력 △한국국제협력단 등 국제개발협력 유관 기관 근무 경력 등</t>
  </si>
  <si>
    <t>② 학위 및 자격에 대한 가산</t>
  </si>
  <si>
    <t>- 석사 및 박사학위 소지자는: 각 2년, 5년을 경력으로 가산하되, 둘 다 보유한 경우는 5년 가산(단, 석사 학위가 2개 이상인 경우에는 2년만 가산. 재직 중 취득한 학위 인정)</t>
  </si>
  <si>
    <r>
      <t>- 「국가기술자격법 시행령」 상 기술사 및 「건축사법」 상 건축사는 10년 가산, 「국가기술자격법 시행령」 상 기사는 1년 가산</t>
    </r>
    <r>
      <rPr>
        <sz val="9"/>
        <color rgb="FF000000"/>
        <rFont val="함초롬돋움"/>
        <family val="3"/>
        <charset val="129"/>
      </rPr>
      <t>(단, 산업기사 자격은 가산 대상에 포함하지 않음)</t>
    </r>
  </si>
  <si>
    <t>③ 외국인 전문가 활용 시에는 국내법 기준이 아닌 해당국가 유사 법령에 따른 자격 요건 준용 가능</t>
  </si>
  <si>
    <t>성명(한글, 영문)</t>
    <phoneticPr fontId="1" type="noConversion"/>
  </si>
  <si>
    <t>학교명 또는 기관명</t>
    <phoneticPr fontId="1" type="noConversion"/>
  </si>
  <si>
    <t>점수 또는 레벨</t>
    <phoneticPr fontId="1" type="noConversion"/>
  </si>
  <si>
    <t>이수일 또는 교육기간</t>
    <phoneticPr fontId="1" type="noConversion"/>
  </si>
  <si>
    <t>회사명/기관명</t>
    <phoneticPr fontId="1" type="noConversion"/>
  </si>
  <si>
    <r>
      <t xml:space="preserve">V. 경력사항 </t>
    </r>
    <r>
      <rPr>
        <sz val="14"/>
        <color theme="1"/>
        <rFont val="맑은 고딕"/>
        <family val="3"/>
        <charset val="129"/>
        <scheme val="minor"/>
      </rPr>
      <t>(지원사업 또는 분야관련 경력을 최신순으로 작성)</t>
    </r>
    <phoneticPr fontId="1" type="noConversion"/>
  </si>
  <si>
    <r>
      <t xml:space="preserve">VI. 경험사항 </t>
    </r>
    <r>
      <rPr>
        <sz val="14"/>
        <color theme="1"/>
        <rFont val="맑은 고딕"/>
        <family val="3"/>
        <charset val="129"/>
        <scheme val="minor"/>
      </rPr>
      <t>(금전적 보수를 보수를 받지 않고 일정기간 동안 지원사업 또는 분야관련 일했던 경험을 최신순으로 작성)</t>
    </r>
    <phoneticPr fontId="1" type="noConversion"/>
  </si>
  <si>
    <r>
      <t xml:space="preserve">VII. 자격사항 </t>
    </r>
    <r>
      <rPr>
        <sz val="14"/>
        <color theme="1"/>
        <rFont val="맑은 고딕"/>
        <family val="3"/>
        <charset val="129"/>
        <scheme val="minor"/>
      </rPr>
      <t>(지원사업 또는 지원분야 관련 자격위주로 작성)</t>
    </r>
    <phoneticPr fontId="1" type="noConversion"/>
  </si>
  <si>
    <t>등급</t>
    <phoneticPr fontId="17" type="noConversion"/>
  </si>
  <si>
    <t>전공</t>
    <phoneticPr fontId="1" type="noConversion"/>
  </si>
  <si>
    <t>기간</t>
    <phoneticPr fontId="1" type="noConversion"/>
  </si>
  <si>
    <t>전화번호(휴대폰)</t>
    <phoneticPr fontId="1" type="noConversion"/>
  </si>
  <si>
    <r>
      <t xml:space="preserve">IV. ODA 교육 이수사항 </t>
    </r>
    <r>
      <rPr>
        <sz val="14"/>
        <color theme="1"/>
        <rFont val="맑은 고딕"/>
        <family val="3"/>
        <charset val="129"/>
        <scheme val="minor"/>
      </rPr>
      <t>(지원사업 또는 분야관련 경력을 최신순으로 작성)</t>
    </r>
    <phoneticPr fontId="1" type="noConversion"/>
  </si>
  <si>
    <t>근무종료일</t>
    <phoneticPr fontId="1" type="noConversion"/>
  </si>
  <si>
    <t>근무시작일</t>
    <phoneticPr fontId="1" type="noConversion"/>
  </si>
  <si>
    <t>참여시작일</t>
    <phoneticPr fontId="1" type="noConversion"/>
  </si>
  <si>
    <t>참여종료일</t>
    <phoneticPr fontId="1" type="noConversion"/>
  </si>
  <si>
    <r>
      <t>II. 학력사항</t>
    </r>
    <r>
      <rPr>
        <sz val="14"/>
        <color theme="1"/>
        <rFont val="맑은 고딕"/>
        <family val="3"/>
        <charset val="129"/>
        <scheme val="minor"/>
      </rPr>
      <t xml:space="preserve"> (학사 이상 기술)</t>
    </r>
    <phoneticPr fontId="1" type="noConversion"/>
  </si>
  <si>
    <t>X. 과업 수행 계획 및 기타 제언사항</t>
    <phoneticPr fontId="1" type="noConversion"/>
  </si>
  <si>
    <t>과업수행계획
및
기타 제언사항</t>
    <phoneticPr fontId="1" type="noConversion"/>
  </si>
  <si>
    <t>항목</t>
  </si>
  <si>
    <t>심사기준</t>
  </si>
  <si>
    <t>배점</t>
  </si>
  <si>
    <t>ㅇ 지원사업 이해도</t>
  </si>
  <si>
    <t>ㅇ 과업범위 이해도 등</t>
  </si>
  <si>
    <t>ㅇ 해당분야 자격요건 부합도</t>
  </si>
  <si>
    <t>ㅇ 해당분야 근무경력 부합도</t>
  </si>
  <si>
    <t>총계</t>
  </si>
  <si>
    <t>※ 범례</t>
  </si>
  <si>
    <t xml:space="preserve">※ 종합평점에 따른 선발 </t>
  </si>
  <si>
    <t>- 종합 평점 최고득점자 순으로 선발(80점 이상 득점자 적격 판정)하며, 최고득점자 미선발시 차순위득점자 순으로 선발 가능</t>
  </si>
  <si>
    <t>과업 이해도</t>
    <phoneticPr fontId="1" type="noConversion"/>
  </si>
  <si>
    <t>과업 수행능력</t>
    <phoneticPr fontId="1" type="noConversion"/>
  </si>
  <si>
    <t>ㅇ 유사사업(ODA 포함) 참여 실적</t>
  </si>
  <si>
    <r>
      <t xml:space="preserve">전문가 선발 심사표 </t>
    </r>
    <r>
      <rPr>
        <sz val="11"/>
        <color rgb="FF000000"/>
        <rFont val="함초롬바탕"/>
        <family val="1"/>
        <charset val="129"/>
      </rPr>
      <t>(2019.12.30. 개정)</t>
    </r>
    <phoneticPr fontId="1" type="noConversion"/>
  </si>
  <si>
    <r>
      <t xml:space="preserve">  -</t>
    </r>
    <r>
      <rPr>
        <sz val="11"/>
        <color rgb="FF000000"/>
        <rFont val="함초롬바탕"/>
        <family val="1"/>
        <charset val="129"/>
      </rPr>
      <t xml:space="preserve"> 자격사항 또는 외국어 능력 등 </t>
    </r>
    <phoneticPr fontId="1" type="noConversion"/>
  </si>
  <si>
    <t>- 동 지침으로 선발 예정인 모든 전문가를 대상으로 하나, 현지 전문가, 초급 전문가 또는 타 평가 체계가 필요한 경우에는 별도의 평가 항목을 설정할 수 있음</t>
  </si>
  <si>
    <t>네팔 2022년 신규사업(한네친선병원 2차 설립을 통한 지역의료보건체계 강화사업 ) 예비조사</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</si>
</sst>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quot;m&quot;-&quot;d;@"/>
    <numFmt numFmtId="177" formatCode="0_);[Red]\(0\)"/>
    <numFmt numFmtId="178" formatCode="###\-####\-####"/>
    <numFmt numFmtId="179" formatCode="0_ "/>
  </numFmts>
  <fonts count="52" x14ac:knownFonts="1">
    <font>
      <sz val="11"/>
      <color theme="1"/>
      <name val="맑은 고딕"/>
      <family val="2"/>
      <charset val="129"/>
      <scheme val="minor"/>
    </font>
    <font>
      <sz val="8"/>
      <name val="맑은 고딕"/>
      <family val="2"/>
      <charset val="129"/>
      <scheme val="minor"/>
    </font>
    <font>
      <sz val="11"/>
      <color theme="1"/>
      <name val="나눔고딕"/>
      <family val="2"/>
      <charset val="129"/>
    </font>
    <font>
      <sz val="8"/>
      <name val="나눔고딕"/>
      <family val="2"/>
      <charset val="129"/>
    </font>
    <font>
      <b/>
      <sz val="20"/>
      <name val="맑은 고딕"/>
      <family val="3"/>
      <charset val="129"/>
      <scheme val="major"/>
    </font>
    <font>
      <sz val="12"/>
      <color theme="1"/>
      <name val="맑은 고딕"/>
      <family val="2"/>
      <charset val="129"/>
      <scheme val="minor"/>
    </font>
    <font>
      <b/>
      <sz val="12"/>
      <color theme="1"/>
      <name val="맑은 고딕"/>
      <family val="3"/>
      <charset val="129"/>
      <scheme val="minor"/>
    </font>
    <font>
      <b/>
      <sz val="11"/>
      <color theme="1"/>
      <name val="맑은 고딕"/>
      <family val="3"/>
      <charset val="129"/>
      <scheme val="minor"/>
    </font>
    <font>
      <i/>
      <sz val="12"/>
      <color theme="2" tint="-0.249977111117893"/>
      <name val="맑은 고딕"/>
      <family val="3"/>
      <charset val="129"/>
      <scheme val="minor"/>
    </font>
    <font>
      <b/>
      <sz val="12"/>
      <color theme="1"/>
      <name val="맑은 고딕"/>
      <family val="2"/>
      <charset val="129"/>
      <scheme val="minor"/>
    </font>
    <font>
      <sz val="11"/>
      <color rgb="FF000000"/>
      <name val="맑은 고딕"/>
      <family val="3"/>
      <charset val="129"/>
      <scheme val="minor"/>
    </font>
    <font>
      <b/>
      <sz val="11"/>
      <color rgb="FF000000"/>
      <name val="함초롬바탕"/>
      <family val="1"/>
      <charset val="129"/>
    </font>
    <font>
      <sz val="11"/>
      <color rgb="FF000000"/>
      <name val="함초롬바탕"/>
      <family val="1"/>
      <charset val="129"/>
    </font>
    <font>
      <b/>
      <sz val="11"/>
      <color rgb="FF000000"/>
      <name val="함초롬돋움"/>
      <family val="3"/>
      <charset val="129"/>
    </font>
    <font>
      <sz val="11"/>
      <color rgb="FF000000"/>
      <name val="휴먼명조"/>
      <charset val="129"/>
    </font>
    <font>
      <b/>
      <sz val="14"/>
      <color rgb="FF000000"/>
      <name val="휴먼명조"/>
      <charset val="129"/>
    </font>
    <font>
      <sz val="10"/>
      <name val="맑은 고딕"/>
      <family val="3"/>
      <charset val="129"/>
      <scheme val="minor"/>
    </font>
    <font>
      <sz val="8"/>
      <name val="맑은 고딕"/>
      <family val="3"/>
      <charset val="129"/>
    </font>
    <font>
      <sz val="8"/>
      <name val="돋움"/>
      <family val="3"/>
      <charset val="129"/>
    </font>
    <font>
      <u/>
      <sz val="11"/>
      <color theme="10"/>
      <name val="맑은 고딕"/>
      <family val="3"/>
      <charset val="129"/>
      <scheme val="minor"/>
    </font>
    <font>
      <sz val="10"/>
      <color theme="1"/>
      <name val="맑은 고딕"/>
      <family val="3"/>
      <charset val="129"/>
      <scheme val="minor"/>
    </font>
    <font>
      <sz val="11"/>
      <color theme="1"/>
      <name val="맑은 고딕"/>
      <family val="3"/>
      <charset val="129"/>
      <scheme val="minor"/>
    </font>
    <font>
      <b/>
      <sz val="10"/>
      <color theme="1"/>
      <name val="맑은 고딕"/>
      <family val="3"/>
      <charset val="129"/>
      <scheme val="minor"/>
    </font>
    <font>
      <sz val="11"/>
      <name val="맑은 고딕"/>
      <family val="3"/>
      <charset val="129"/>
      <scheme val="minor"/>
    </font>
    <font>
      <b/>
      <sz val="10"/>
      <color indexed="81"/>
      <name val="Tahoma"/>
      <family val="2"/>
    </font>
    <font>
      <sz val="10"/>
      <color indexed="81"/>
      <name val="Tahoma"/>
      <family val="2"/>
    </font>
    <font>
      <sz val="10"/>
      <color indexed="81"/>
      <name val="돋움"/>
      <family val="3"/>
      <charset val="129"/>
    </font>
    <font>
      <b/>
      <sz val="10"/>
      <color theme="0"/>
      <name val="맑은 고딕"/>
      <family val="3"/>
      <charset val="129"/>
      <scheme val="minor"/>
    </font>
    <font>
      <i/>
      <sz val="12"/>
      <color theme="0" tint="-0.499984740745262"/>
      <name val="맑은 고딕"/>
      <family val="3"/>
      <charset val="129"/>
      <scheme val="minor"/>
    </font>
    <font>
      <sz val="9"/>
      <color indexed="81"/>
      <name val="Tahoma"/>
      <family val="2"/>
    </font>
    <font>
      <b/>
      <sz val="9"/>
      <color indexed="81"/>
      <name val="Tahoma"/>
      <family val="2"/>
    </font>
    <font>
      <sz val="9"/>
      <color indexed="81"/>
      <name val="돋움"/>
      <family val="3"/>
      <charset val="129"/>
    </font>
    <font>
      <sz val="11"/>
      <color rgb="FF000000"/>
      <name val="함초롬돋움"/>
      <family val="3"/>
      <charset val="129"/>
    </font>
    <font>
      <sz val="9"/>
      <color rgb="FF000000"/>
      <name val="함초롬돋움"/>
      <family val="3"/>
      <charset val="129"/>
    </font>
    <font>
      <sz val="12"/>
      <name val="맑은 고딕"/>
      <family val="3"/>
      <charset val="129"/>
      <scheme val="minor"/>
    </font>
    <font>
      <b/>
      <sz val="12"/>
      <name val="맑은 고딕"/>
      <family val="3"/>
      <charset val="129"/>
      <scheme val="minor"/>
    </font>
    <font>
      <b/>
      <sz val="11"/>
      <color indexed="81"/>
      <name val="Tahoma"/>
      <family val="2"/>
    </font>
    <font>
      <sz val="11"/>
      <color indexed="81"/>
      <name val="돋움"/>
      <family val="3"/>
      <charset val="129"/>
    </font>
    <font>
      <sz val="11"/>
      <color indexed="81"/>
      <name val="Tahoma"/>
      <family val="2"/>
    </font>
    <font>
      <b/>
      <sz val="14"/>
      <color theme="1"/>
      <name val="맑은 고딕"/>
      <family val="3"/>
      <charset val="129"/>
      <scheme val="minor"/>
    </font>
    <font>
      <b/>
      <sz val="14"/>
      <name val="맑은 고딕"/>
      <family val="3"/>
      <charset val="129"/>
      <scheme val="minor"/>
    </font>
    <font>
      <sz val="14"/>
      <name val="맑은 고딕"/>
      <family val="3"/>
      <charset val="129"/>
      <scheme val="minor"/>
    </font>
    <font>
      <sz val="14"/>
      <color theme="1"/>
      <name val="맑은 고딕"/>
      <family val="3"/>
      <charset val="129"/>
      <scheme val="minor"/>
    </font>
    <font>
      <b/>
      <sz val="14"/>
      <color theme="0" tint="-0.499984740745262"/>
      <name val="맑은 고딕"/>
      <family val="3"/>
      <charset val="129"/>
      <scheme val="minor"/>
    </font>
    <font>
      <i/>
      <sz val="14"/>
      <color theme="0" tint="-0.499984740745262"/>
      <name val="맑은 고딕"/>
      <family val="3"/>
      <charset val="129"/>
      <scheme val="minor"/>
    </font>
    <font>
      <b/>
      <sz val="26"/>
      <name val="맑은 고딕"/>
      <family val="3"/>
      <charset val="129"/>
      <scheme val="major"/>
    </font>
    <font>
      <sz val="10"/>
      <color rgb="FF000000"/>
      <name val="맑은 고딕"/>
      <family val="3"/>
      <charset val="129"/>
      <scheme val="minor"/>
    </font>
    <font>
      <sz val="13"/>
      <color rgb="FF000000"/>
      <name val="함초롬바탕"/>
      <family val="1"/>
      <charset val="129"/>
    </font>
    <font>
      <b/>
      <sz val="13"/>
      <color rgb="FF000000"/>
      <name val="함초롬바탕"/>
      <family val="1"/>
      <charset val="129"/>
    </font>
    <font>
      <b/>
      <sz val="14"/>
      <color rgb="FF000000"/>
      <name val="함초롬바탕"/>
      <family val="1"/>
      <charset val="129"/>
    </font>
    <font>
      <sz val="7"/>
      <color rgb="FF000000"/>
      <name val="함초롬바탕"/>
      <family val="1"/>
      <charset val="129"/>
    </font>
    <font>
      <sz val="12"/>
      <name val="함초롬바탕"/>
      <family val="1"/>
      <charset val="129"/>
    </font>
  </fonts>
  <fills count="7">
    <fill>
      <patternFill patternType="none"/>
    </fill>
    <fill>
      <patternFill patternType="gray125"/>
    </fill>
    <fill>
      <patternFill patternType="solid">
        <fgColor theme="4" tint="0.79998168889431442"/>
        <bgColor indexed="64"/>
      </patternFill>
    </fill>
    <fill>
      <patternFill patternType="solid">
        <fgColor rgb="FFE5E5E5"/>
        <bgColor indexed="64"/>
      </patternFill>
    </fill>
    <fill>
      <patternFill patternType="solid">
        <fgColor theme="0"/>
        <bgColor indexed="64"/>
      </patternFill>
    </fill>
    <fill>
      <patternFill patternType="solid">
        <fgColor theme="4" tint="-0.249977111117893"/>
        <bgColor indexed="64"/>
      </patternFill>
    </fill>
    <fill>
      <patternFill patternType="solid">
        <fgColor rgb="FFF1F1F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rgb="FF000000"/>
      </left>
      <right style="thin">
        <color rgb="FF000000"/>
      </right>
      <top style="thick">
        <color rgb="FF000000"/>
      </top>
      <bottom style="double">
        <color rgb="FF000000"/>
      </bottom>
      <diagonal/>
    </border>
    <border>
      <left style="thin">
        <color rgb="FF000000"/>
      </left>
      <right style="thick">
        <color rgb="FF000000"/>
      </right>
      <top style="thick">
        <color rgb="FF000000"/>
      </top>
      <bottom style="double">
        <color rgb="FF000000"/>
      </bottom>
      <diagonal/>
    </border>
    <border>
      <left style="thick">
        <color rgb="FF000000"/>
      </left>
      <right style="thin">
        <color rgb="FF000000"/>
      </right>
      <top style="double">
        <color rgb="FF000000"/>
      </top>
      <bottom/>
      <diagonal/>
    </border>
    <border>
      <left style="thick">
        <color rgb="FF000000"/>
      </left>
      <right style="thin">
        <color rgb="FF000000"/>
      </right>
      <top/>
      <bottom/>
      <diagonal/>
    </border>
    <border>
      <left style="thick">
        <color rgb="FF000000"/>
      </left>
      <right style="thin">
        <color rgb="FF000000"/>
      </right>
      <top/>
      <bottom style="thin">
        <color rgb="FF000000"/>
      </bottom>
      <diagonal/>
    </border>
    <border>
      <left style="thin">
        <color rgb="FF000000"/>
      </left>
      <right style="thick">
        <color rgb="FF000000"/>
      </right>
      <top style="double">
        <color rgb="FF000000"/>
      </top>
      <bottom/>
      <diagonal/>
    </border>
    <border>
      <left style="thin">
        <color rgb="FF000000"/>
      </left>
      <right style="thick">
        <color rgb="FF000000"/>
      </right>
      <top/>
      <bottom/>
      <diagonal/>
    </border>
    <border>
      <left style="thin">
        <color rgb="FF000000"/>
      </left>
      <right style="thick">
        <color rgb="FF000000"/>
      </right>
      <top/>
      <bottom style="thin">
        <color rgb="FF000000"/>
      </bottom>
      <diagonal/>
    </border>
    <border>
      <left style="thick">
        <color rgb="FF000000"/>
      </left>
      <right style="thin">
        <color rgb="FF000000"/>
      </right>
      <top style="thin">
        <color rgb="FF000000"/>
      </top>
      <bottom/>
      <diagonal/>
    </border>
    <border>
      <left style="thin">
        <color rgb="FF000000"/>
      </left>
      <right style="thick">
        <color rgb="FF000000"/>
      </right>
      <top style="thin">
        <color rgb="FF000000"/>
      </top>
      <bottom/>
      <diagonal/>
    </border>
    <border>
      <left style="thick">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right/>
      <top style="thick">
        <color rgb="FF000000"/>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rgb="FF000000"/>
      </left>
      <right style="thin">
        <color rgb="FF000000"/>
      </right>
      <top style="double">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bottom/>
      <diagonal/>
    </border>
    <border>
      <left/>
      <right/>
      <top/>
      <bottom style="thin">
        <color rgb="FF000000"/>
      </bottom>
      <diagonal/>
    </border>
    <border>
      <left style="thin">
        <color rgb="FF000000"/>
      </left>
      <right style="thin">
        <color rgb="FF000000"/>
      </right>
      <top style="thin">
        <color rgb="FF000000"/>
      </top>
      <bottom style="double">
        <color indexed="64"/>
      </bottom>
      <diagonal/>
    </border>
    <border>
      <left style="thin">
        <color rgb="FF000000"/>
      </left>
      <right/>
      <top style="thin">
        <color rgb="FF000000"/>
      </top>
      <bottom style="double">
        <color indexed="64"/>
      </bottom>
      <diagonal/>
    </border>
    <border>
      <left/>
      <right style="thin">
        <color rgb="FF000000"/>
      </right>
      <top style="thin">
        <color rgb="FF000000"/>
      </top>
      <bottom style="double">
        <color indexed="64"/>
      </bottom>
      <diagonal/>
    </border>
  </borders>
  <cellStyleXfs count="3">
    <xf numFmtId="0" fontId="0" fillId="0" borderId="0">
      <alignment vertical="center"/>
    </xf>
    <xf numFmtId="0" fontId="2" fillId="0" borderId="0">
      <alignment vertical="center"/>
    </xf>
    <xf numFmtId="0" fontId="19" fillId="0" borderId="0" applyNumberFormat="0" applyFill="0" applyBorder="0" applyAlignment="0" applyProtection="0">
      <alignment vertical="center"/>
    </xf>
  </cellStyleXfs>
  <cellXfs count="144">
    <xf numFmtId="0" fontId="0" fillId="0" borderId="0" xfId="0">
      <alignment vertical="center"/>
    </xf>
    <xf numFmtId="0" fontId="5" fillId="0" borderId="0" xfId="0" applyFont="1">
      <alignment vertical="center"/>
    </xf>
    <xf numFmtId="0" fontId="7" fillId="0" borderId="0" xfId="0" applyFont="1">
      <alignment vertical="center"/>
    </xf>
    <xf numFmtId="0" fontId="14" fillId="0" borderId="0" xfId="0" applyFont="1" applyAlignment="1">
      <alignment horizontal="justify" vertical="center"/>
    </xf>
    <xf numFmtId="0" fontId="11" fillId="3"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2" fillId="0" borderId="9" xfId="0" applyFont="1" applyBorder="1" applyAlignment="1">
      <alignment horizontal="justify" vertical="center" wrapText="1"/>
    </xf>
    <xf numFmtId="0" fontId="12" fillId="0" borderId="10" xfId="0" applyFont="1" applyBorder="1" applyAlignment="1">
      <alignment horizontal="justify" vertical="center" wrapText="1"/>
    </xf>
    <xf numFmtId="0" fontId="12" fillId="0" borderId="11" xfId="0" applyFont="1" applyBorder="1" applyAlignment="1">
      <alignment horizontal="justify" vertical="center" wrapText="1"/>
    </xf>
    <xf numFmtId="0" fontId="12" fillId="0" borderId="13" xfId="0" applyFont="1" applyBorder="1" applyAlignment="1">
      <alignment horizontal="justify" vertical="center" wrapText="1"/>
    </xf>
    <xf numFmtId="0" fontId="11" fillId="0" borderId="14" xfId="0" applyFont="1" applyBorder="1" applyAlignment="1">
      <alignment horizontal="center" vertical="center" wrapText="1"/>
    </xf>
    <xf numFmtId="0" fontId="12" fillId="0" borderId="15" xfId="0" applyFont="1" applyBorder="1" applyAlignment="1">
      <alignment horizontal="justify" vertical="center" wrapText="1"/>
    </xf>
    <xf numFmtId="0" fontId="0" fillId="0" borderId="0" xfId="0" applyAlignment="1">
      <alignment vertical="center"/>
    </xf>
    <xf numFmtId="0" fontId="0" fillId="0" borderId="16" xfId="0" applyBorder="1" applyAlignment="1">
      <alignment vertical="center"/>
    </xf>
    <xf numFmtId="0" fontId="20" fillId="0" borderId="0" xfId="0" applyFont="1">
      <alignment vertical="center"/>
    </xf>
    <xf numFmtId="0" fontId="6" fillId="0" borderId="0" xfId="0" applyFont="1" applyBorder="1" applyAlignment="1">
      <alignment horizontal="center" vertical="center"/>
    </xf>
    <xf numFmtId="0" fontId="9" fillId="0" borderId="0" xfId="0" applyFont="1" applyBorder="1">
      <alignment vertical="center"/>
    </xf>
    <xf numFmtId="0" fontId="0" fillId="0" borderId="1" xfId="0" applyBorder="1">
      <alignment vertical="center"/>
    </xf>
    <xf numFmtId="0" fontId="20" fillId="0" borderId="0" xfId="0" applyFont="1" applyFill="1" applyBorder="1" applyAlignment="1">
      <alignment horizontal="center" vertical="center"/>
    </xf>
    <xf numFmtId="0" fontId="23" fillId="0" borderId="0" xfId="0" applyFont="1" applyFill="1" applyBorder="1" applyAlignment="1">
      <alignment horizontal="center" vertical="center"/>
    </xf>
    <xf numFmtId="0" fontId="20" fillId="0" borderId="0" xfId="0" applyFont="1" applyAlignment="1">
      <alignment vertical="center"/>
    </xf>
    <xf numFmtId="0" fontId="6" fillId="0" borderId="0" xfId="0" applyFont="1" applyFill="1" applyBorder="1" applyAlignment="1">
      <alignment horizontal="center" vertical="center"/>
    </xf>
    <xf numFmtId="0" fontId="9" fillId="0" borderId="0" xfId="0" quotePrefix="1" applyFont="1" applyFill="1" applyBorder="1">
      <alignment vertical="center"/>
    </xf>
    <xf numFmtId="0" fontId="16" fillId="2" borderId="1" xfId="0" applyFont="1" applyFill="1" applyBorder="1" applyAlignment="1">
      <alignment horizontal="center" vertical="center"/>
    </xf>
    <xf numFmtId="0" fontId="16" fillId="2" borderId="1" xfId="0" applyFont="1" applyFill="1" applyBorder="1" applyAlignment="1">
      <alignment horizontal="center" vertical="center" wrapText="1"/>
    </xf>
    <xf numFmtId="0" fontId="20" fillId="2" borderId="1" xfId="0" applyFont="1" applyFill="1" applyBorder="1" applyAlignment="1">
      <alignment horizontal="center" vertical="center"/>
    </xf>
    <xf numFmtId="0" fontId="16" fillId="2" borderId="1" xfId="0" applyNumberFormat="1" applyFont="1" applyFill="1" applyBorder="1" applyAlignment="1">
      <alignment horizontal="center" vertical="center" shrinkToFit="1"/>
    </xf>
    <xf numFmtId="0" fontId="16" fillId="2" borderId="1" xfId="0" applyFont="1" applyFill="1" applyBorder="1" applyAlignment="1">
      <alignment horizontal="center" vertical="center" wrapText="1" shrinkToFit="1"/>
    </xf>
    <xf numFmtId="0" fontId="16" fillId="0" borderId="1" xfId="0" applyFont="1" applyFill="1" applyBorder="1" applyAlignment="1">
      <alignment horizontal="center" vertical="center"/>
    </xf>
    <xf numFmtId="0" fontId="16" fillId="0" borderId="1" xfId="0" applyNumberFormat="1" applyFont="1" applyFill="1" applyBorder="1" applyAlignment="1">
      <alignment horizontal="center" vertical="center"/>
    </xf>
    <xf numFmtId="0" fontId="27" fillId="5" borderId="1" xfId="0" applyFont="1" applyFill="1" applyBorder="1" applyAlignment="1">
      <alignment horizontal="center" vertical="center"/>
    </xf>
    <xf numFmtId="0" fontId="0" fillId="2" borderId="1" xfId="0" applyFill="1" applyBorder="1">
      <alignment vertical="center"/>
    </xf>
    <xf numFmtId="0" fontId="20" fillId="0" borderId="1" xfId="0" applyNumberFormat="1" applyFont="1" applyFill="1" applyBorder="1" applyAlignment="1">
      <alignment horizontal="center" vertical="center" shrinkToFit="1"/>
    </xf>
    <xf numFmtId="0" fontId="20" fillId="0" borderId="0" xfId="0" applyFont="1" applyBorder="1">
      <alignment vertical="center"/>
    </xf>
    <xf numFmtId="0" fontId="7" fillId="0" borderId="0" xfId="0" applyFont="1" applyBorder="1">
      <alignment vertical="center"/>
    </xf>
    <xf numFmtId="0" fontId="9" fillId="0" borderId="0" xfId="0" applyFont="1" applyFill="1" applyBorder="1" applyAlignment="1">
      <alignment horizontal="center" vertical="center"/>
    </xf>
    <xf numFmtId="0" fontId="22" fillId="0" borderId="0" xfId="0" applyFont="1" applyFill="1" applyBorder="1">
      <alignment vertical="center"/>
    </xf>
    <xf numFmtId="0" fontId="7" fillId="0" borderId="0" xfId="0" applyFont="1" applyFill="1" applyBorder="1">
      <alignment vertical="center"/>
    </xf>
    <xf numFmtId="0" fontId="32" fillId="0" borderId="0" xfId="0" applyFont="1" applyAlignment="1">
      <alignment horizontal="justify" vertical="center"/>
    </xf>
    <xf numFmtId="0" fontId="10" fillId="0" borderId="0" xfId="0" applyFont="1" applyAlignment="1">
      <alignment horizontal="justify" vertical="center"/>
    </xf>
    <xf numFmtId="0" fontId="33" fillId="0" borderId="0" xfId="0" applyFont="1" applyAlignment="1">
      <alignment horizontal="justify" vertical="center"/>
    </xf>
    <xf numFmtId="0" fontId="0" fillId="0" borderId="0" xfId="0" applyBorder="1">
      <alignment vertical="center"/>
    </xf>
    <xf numFmtId="0" fontId="5" fillId="0" borderId="0" xfId="0" applyFont="1" applyBorder="1">
      <alignment vertical="center"/>
    </xf>
    <xf numFmtId="0" fontId="21" fillId="0" borderId="0" xfId="0" applyFont="1" applyBorder="1" applyAlignment="1">
      <alignment horizontal="center" vertical="center"/>
    </xf>
    <xf numFmtId="0" fontId="20" fillId="0" borderId="0" xfId="0" applyFont="1" applyBorder="1" applyAlignment="1">
      <alignment horizontal="center" vertical="center"/>
    </xf>
    <xf numFmtId="0" fontId="22" fillId="0" borderId="0" xfId="0" applyFont="1" applyBorder="1" applyAlignment="1">
      <alignment horizontal="center" vertical="center"/>
    </xf>
    <xf numFmtId="0" fontId="7" fillId="0" borderId="0" xfId="0" applyFont="1" applyBorder="1" applyAlignment="1">
      <alignment horizontal="center" vertical="center"/>
    </xf>
    <xf numFmtId="0" fontId="22" fillId="0" borderId="0" xfId="0" applyFont="1" applyBorder="1">
      <alignment vertical="center"/>
    </xf>
    <xf numFmtId="0" fontId="20" fillId="0" borderId="0" xfId="0" applyFont="1" applyBorder="1" applyAlignment="1">
      <alignment vertical="center"/>
    </xf>
    <xf numFmtId="0" fontId="23" fillId="0" borderId="0" xfId="0" applyFont="1" applyBorder="1" applyAlignment="1">
      <alignment horizontal="center" vertical="center"/>
    </xf>
    <xf numFmtId="0" fontId="21" fillId="0" borderId="0" xfId="0" applyFont="1" applyBorder="1">
      <alignment vertical="center"/>
    </xf>
    <xf numFmtId="0" fontId="5" fillId="0" borderId="0" xfId="0" applyFont="1" applyFill="1" applyBorder="1">
      <alignment vertical="center"/>
    </xf>
    <xf numFmtId="0" fontId="4" fillId="0" borderId="0" xfId="1" applyFont="1" applyFill="1" applyBorder="1" applyAlignment="1" applyProtection="1">
      <alignment horizontal="center" vertical="center"/>
    </xf>
    <xf numFmtId="0" fontId="34" fillId="0" borderId="0" xfId="0" applyNumberFormat="1" applyFont="1" applyFill="1" applyBorder="1" applyAlignment="1">
      <alignment horizontal="center" vertical="center"/>
    </xf>
    <xf numFmtId="0" fontId="9" fillId="0" borderId="0" xfId="0" applyFont="1" applyFill="1" applyBorder="1">
      <alignment vertical="center"/>
    </xf>
    <xf numFmtId="177" fontId="34" fillId="0" borderId="0" xfId="0" applyNumberFormat="1" applyFont="1" applyFill="1" applyBorder="1" applyAlignment="1">
      <alignment horizontal="center" vertical="center"/>
    </xf>
    <xf numFmtId="49" fontId="34" fillId="0" borderId="0" xfId="0" applyNumberFormat="1" applyFont="1" applyFill="1" applyBorder="1" applyAlignment="1">
      <alignment horizontal="center" vertical="center"/>
    </xf>
    <xf numFmtId="0" fontId="34" fillId="0" borderId="0" xfId="0" applyFont="1" applyFill="1" applyBorder="1" applyAlignment="1">
      <alignment horizontal="center" vertical="center"/>
    </xf>
    <xf numFmtId="0" fontId="34" fillId="0" borderId="0" xfId="0" applyFont="1" applyFill="1" applyBorder="1" applyAlignment="1">
      <alignment horizontal="center" vertical="center" shrinkToFit="1"/>
    </xf>
    <xf numFmtId="14" fontId="34" fillId="0" borderId="0" xfId="0" applyNumberFormat="1" applyFont="1" applyFill="1" applyBorder="1" applyAlignment="1">
      <alignment horizontal="center" vertical="center"/>
    </xf>
    <xf numFmtId="0" fontId="34" fillId="0" borderId="0" xfId="0" applyFont="1" applyFill="1" applyBorder="1" applyAlignment="1">
      <alignment vertical="center"/>
    </xf>
    <xf numFmtId="0" fontId="28" fillId="0" borderId="0" xfId="0" applyFont="1" applyFill="1" applyBorder="1" applyAlignment="1">
      <alignment horizontal="center" vertical="center"/>
    </xf>
    <xf numFmtId="14" fontId="35" fillId="0" borderId="0" xfId="0" applyNumberFormat="1" applyFont="1" applyFill="1" applyBorder="1">
      <alignment vertical="center"/>
    </xf>
    <xf numFmtId="14" fontId="8" fillId="0" borderId="0" xfId="0" applyNumberFormat="1" applyFont="1" applyFill="1" applyBorder="1" applyAlignment="1">
      <alignment horizontal="center" vertical="center"/>
    </xf>
    <xf numFmtId="14" fontId="9" fillId="0" borderId="0" xfId="0" applyNumberFormat="1" applyFont="1" applyFill="1" applyBorder="1">
      <alignment vertical="center"/>
    </xf>
    <xf numFmtId="14" fontId="34" fillId="0" borderId="0" xfId="0" applyNumberFormat="1" applyFont="1" applyFill="1" applyBorder="1" applyAlignment="1">
      <alignment vertical="center"/>
    </xf>
    <xf numFmtId="0" fontId="8" fillId="0" borderId="0" xfId="0" applyFont="1" applyFill="1" applyBorder="1" applyAlignment="1">
      <alignment horizontal="center" vertical="center"/>
    </xf>
    <xf numFmtId="0" fontId="5" fillId="0" borderId="0" xfId="0" applyFont="1" applyFill="1">
      <alignment vertical="center"/>
    </xf>
    <xf numFmtId="0" fontId="39" fillId="0" borderId="0" xfId="0" applyFont="1" applyBorder="1" applyAlignment="1">
      <alignment horizontal="center" vertical="center"/>
    </xf>
    <xf numFmtId="0" fontId="39" fillId="0" borderId="0" xfId="0" applyFont="1" applyFill="1" applyBorder="1" applyAlignment="1">
      <alignment horizontal="center" vertical="center"/>
    </xf>
    <xf numFmtId="0" fontId="39" fillId="0" borderId="0" xfId="0" quotePrefix="1" applyFont="1" applyFill="1" applyBorder="1">
      <alignment vertical="center"/>
    </xf>
    <xf numFmtId="0" fontId="40" fillId="2" borderId="1" xfId="0" applyFont="1" applyFill="1" applyBorder="1" applyAlignment="1">
      <alignment horizontal="center" vertical="center"/>
    </xf>
    <xf numFmtId="0" fontId="39" fillId="0" borderId="0" xfId="0" applyFont="1" applyBorder="1">
      <alignment vertical="center"/>
    </xf>
    <xf numFmtId="0" fontId="39" fillId="0" borderId="1" xfId="0" applyFont="1" applyBorder="1" applyAlignment="1">
      <alignment horizontal="center" vertical="center"/>
    </xf>
    <xf numFmtId="14" fontId="39" fillId="0" borderId="0" xfId="0" applyNumberFormat="1" applyFont="1" applyBorder="1">
      <alignment vertical="center"/>
    </xf>
    <xf numFmtId="0" fontId="39" fillId="0" borderId="0" xfId="0" applyFont="1" applyBorder="1" applyAlignment="1">
      <alignment vertical="center"/>
    </xf>
    <xf numFmtId="0" fontId="42" fillId="0" borderId="0" xfId="0" applyFont="1" applyBorder="1">
      <alignment vertical="center"/>
    </xf>
    <xf numFmtId="0" fontId="39" fillId="2" borderId="2" xfId="0" applyFont="1" applyFill="1" applyBorder="1" applyAlignment="1">
      <alignment horizontal="center" vertical="center"/>
    </xf>
    <xf numFmtId="0" fontId="40" fillId="2" borderId="3" xfId="0" applyFont="1" applyFill="1" applyBorder="1" applyAlignment="1">
      <alignment horizontal="center" vertical="center"/>
    </xf>
    <xf numFmtId="0" fontId="20" fillId="0" borderId="1" xfId="0" applyFont="1" applyFill="1" applyBorder="1" applyAlignment="1">
      <alignment horizontal="center" vertical="center" shrinkToFit="1"/>
    </xf>
    <xf numFmtId="0" fontId="16" fillId="0" borderId="1" xfId="0" applyNumberFormat="1" applyFont="1" applyFill="1" applyBorder="1" applyAlignment="1">
      <alignment horizontal="center" vertical="center" shrinkToFit="1"/>
    </xf>
    <xf numFmtId="0" fontId="16" fillId="0" borderId="1" xfId="0" applyFont="1" applyFill="1" applyBorder="1" applyAlignment="1">
      <alignment horizontal="center" vertical="center" shrinkToFit="1"/>
    </xf>
    <xf numFmtId="179" fontId="16" fillId="0" borderId="1" xfId="0" applyNumberFormat="1" applyFont="1" applyFill="1" applyBorder="1" applyAlignment="1">
      <alignment horizontal="center" vertical="center"/>
    </xf>
    <xf numFmtId="0" fontId="39" fillId="2" borderId="1" xfId="0" applyFont="1" applyFill="1" applyBorder="1" applyAlignment="1">
      <alignment horizontal="center" vertical="center"/>
    </xf>
    <xf numFmtId="0" fontId="39" fillId="0" borderId="0" xfId="0" applyFont="1" applyBorder="1" applyAlignment="1">
      <alignment horizontal="left" vertical="center"/>
    </xf>
    <xf numFmtId="0" fontId="41" fillId="0" borderId="19" xfId="0" applyFont="1" applyBorder="1" applyAlignment="1" applyProtection="1">
      <alignment horizontal="center" vertical="center"/>
      <protection locked="0"/>
    </xf>
    <xf numFmtId="14" fontId="41" fillId="0" borderId="1" xfId="0" applyNumberFormat="1" applyFont="1" applyBorder="1" applyAlignment="1" applyProtection="1">
      <alignment horizontal="center" vertical="center"/>
      <protection locked="0"/>
    </xf>
    <xf numFmtId="178" fontId="41" fillId="0" borderId="1" xfId="0" applyNumberFormat="1" applyFont="1" applyBorder="1" applyAlignment="1" applyProtection="1">
      <alignment horizontal="center" vertical="center"/>
      <protection locked="0"/>
    </xf>
    <xf numFmtId="0" fontId="41" fillId="0" borderId="1" xfId="0" applyFont="1" applyBorder="1" applyAlignment="1" applyProtection="1">
      <alignment horizontal="center" vertical="center" shrinkToFit="1"/>
      <protection locked="0"/>
    </xf>
    <xf numFmtId="14" fontId="41" fillId="0" borderId="1" xfId="0" applyNumberFormat="1" applyFont="1" applyBorder="1" applyAlignment="1" applyProtection="1">
      <alignment horizontal="center" vertical="center" shrinkToFit="1"/>
      <protection locked="0"/>
    </xf>
    <xf numFmtId="0" fontId="41" fillId="4" borderId="1" xfId="0" applyFont="1" applyFill="1" applyBorder="1" applyAlignment="1" applyProtection="1">
      <alignment horizontal="center" vertical="center"/>
      <protection locked="0"/>
    </xf>
    <xf numFmtId="14" fontId="41" fillId="4" borderId="1" xfId="0" applyNumberFormat="1" applyFont="1" applyFill="1" applyBorder="1" applyAlignment="1" applyProtection="1">
      <alignment horizontal="center" vertical="center"/>
      <protection locked="0"/>
    </xf>
    <xf numFmtId="176" fontId="41" fillId="4" borderId="1" xfId="0" applyNumberFormat="1" applyFont="1" applyFill="1" applyBorder="1" applyAlignment="1" applyProtection="1">
      <alignment horizontal="center" vertical="center"/>
      <protection locked="0"/>
    </xf>
    <xf numFmtId="0" fontId="41" fillId="0" borderId="1" xfId="0" applyFont="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0" fontId="41" fillId="0" borderId="1" xfId="0" applyFont="1" applyBorder="1" applyAlignment="1" applyProtection="1">
      <alignment horizontal="center" vertical="center" wrapText="1"/>
      <protection locked="0"/>
    </xf>
    <xf numFmtId="0" fontId="40" fillId="0" borderId="1" xfId="0" applyFont="1" applyBorder="1" applyAlignment="1" applyProtection="1">
      <alignment horizontal="center" vertical="center"/>
      <protection locked="0"/>
    </xf>
    <xf numFmtId="0" fontId="40" fillId="0" borderId="1" xfId="0" applyFont="1" applyBorder="1" applyAlignment="1" applyProtection="1">
      <alignment horizontal="center" vertical="center" wrapText="1"/>
      <protection locked="0"/>
    </xf>
    <xf numFmtId="14" fontId="40" fillId="0" borderId="1" xfId="0" applyNumberFormat="1" applyFont="1" applyBorder="1" applyProtection="1">
      <alignment vertical="center"/>
      <protection locked="0"/>
    </xf>
    <xf numFmtId="0" fontId="41" fillId="0" borderId="1" xfId="0" applyFont="1" applyBorder="1" applyAlignment="1" applyProtection="1">
      <alignment horizontal="left" vertical="center" wrapText="1"/>
      <protection locked="0"/>
    </xf>
    <xf numFmtId="0" fontId="41" fillId="0" borderId="1" xfId="0" applyFont="1" applyBorder="1" applyAlignment="1" applyProtection="1">
      <alignment vertical="center"/>
      <protection locked="0"/>
    </xf>
    <xf numFmtId="14" fontId="41" fillId="0" borderId="1" xfId="0" applyNumberFormat="1" applyFont="1" applyBorder="1" applyAlignment="1" applyProtection="1">
      <alignment vertical="center"/>
      <protection locked="0"/>
    </xf>
    <xf numFmtId="0" fontId="40" fillId="0" borderId="1" xfId="0" applyFont="1" applyBorder="1" applyProtection="1">
      <alignment vertical="center"/>
      <protection locked="0"/>
    </xf>
    <xf numFmtId="0" fontId="39" fillId="2" borderId="1" xfId="0" applyFont="1" applyFill="1" applyBorder="1" applyAlignment="1">
      <alignment horizontal="center" vertical="center"/>
    </xf>
    <xf numFmtId="0" fontId="40" fillId="2" borderId="1" xfId="0" applyFont="1" applyFill="1" applyBorder="1" applyAlignment="1">
      <alignment horizontal="center" vertical="center" wrapText="1"/>
    </xf>
    <xf numFmtId="0" fontId="46" fillId="0" borderId="0" xfId="0" applyFont="1" applyAlignment="1">
      <alignment horizontal="justify" vertical="center"/>
    </xf>
    <xf numFmtId="0" fontId="47" fillId="0" borderId="22" xfId="0" applyFont="1" applyBorder="1" applyAlignment="1">
      <alignment horizontal="justify" vertical="center" wrapText="1"/>
    </xf>
    <xf numFmtId="0" fontId="47" fillId="0" borderId="23" xfId="0" applyFont="1" applyBorder="1" applyAlignment="1">
      <alignment horizontal="center" vertical="center" wrapText="1"/>
    </xf>
    <xf numFmtId="0" fontId="48" fillId="6" borderId="25" xfId="0" applyFont="1" applyFill="1" applyBorder="1" applyAlignment="1">
      <alignment horizontal="center" vertical="center" wrapText="1"/>
    </xf>
    <xf numFmtId="0" fontId="47" fillId="0" borderId="21" xfId="0" applyFont="1" applyBorder="1" applyAlignment="1">
      <alignment horizontal="justify" vertical="center" wrapText="1"/>
    </xf>
    <xf numFmtId="0" fontId="47" fillId="0" borderId="24" xfId="0" applyFont="1" applyBorder="1" applyAlignment="1">
      <alignment horizontal="justify" vertical="center" wrapText="1"/>
    </xf>
    <xf numFmtId="0" fontId="47" fillId="0" borderId="23" xfId="0" applyFont="1" applyBorder="1" applyAlignment="1">
      <alignment horizontal="justify" vertical="center" wrapText="1"/>
    </xf>
    <xf numFmtId="0" fontId="48" fillId="0" borderId="28" xfId="0" applyFont="1" applyBorder="1" applyAlignment="1">
      <alignment horizontal="center" vertical="center" wrapText="1"/>
    </xf>
    <xf numFmtId="0" fontId="41" fillId="0" borderId="2" xfId="0" applyFont="1" applyBorder="1" applyAlignment="1" applyProtection="1">
      <alignment horizontal="center" vertical="center"/>
      <protection locked="0"/>
    </xf>
    <xf numFmtId="0" fontId="41" fillId="0" borderId="18" xfId="0" applyFont="1" applyBorder="1" applyAlignment="1" applyProtection="1">
      <alignment horizontal="center" vertical="center"/>
      <protection locked="0"/>
    </xf>
    <xf numFmtId="0" fontId="41" fillId="0" borderId="3" xfId="0" applyFont="1" applyBorder="1" applyAlignment="1" applyProtection="1">
      <alignment horizontal="center" vertical="center"/>
      <protection locked="0"/>
    </xf>
    <xf numFmtId="0" fontId="41" fillId="0" borderId="1" xfId="0" applyFont="1" applyBorder="1" applyAlignment="1" applyProtection="1">
      <alignment horizontal="center" vertical="center"/>
      <protection locked="0"/>
    </xf>
    <xf numFmtId="0" fontId="40" fillId="0" borderId="1" xfId="0" applyFont="1" applyBorder="1" applyAlignment="1" applyProtection="1">
      <alignment horizontal="center" vertical="center"/>
      <protection locked="0"/>
    </xf>
    <xf numFmtId="0" fontId="39" fillId="2" borderId="1" xfId="0" applyFont="1" applyFill="1" applyBorder="1" applyAlignment="1">
      <alignment horizontal="center" vertical="center"/>
    </xf>
    <xf numFmtId="0" fontId="39" fillId="0" borderId="20" xfId="0" applyFont="1" applyBorder="1" applyAlignment="1">
      <alignment horizontal="center" vertical="center"/>
    </xf>
    <xf numFmtId="0" fontId="45" fillId="0" borderId="0" xfId="1" applyFont="1" applyBorder="1" applyAlignment="1" applyProtection="1">
      <alignment horizontal="center" vertical="center"/>
    </xf>
    <xf numFmtId="0" fontId="39" fillId="0" borderId="0" xfId="0" applyFont="1" applyBorder="1" applyAlignment="1">
      <alignment horizontal="left" vertical="center"/>
    </xf>
    <xf numFmtId="0" fontId="43" fillId="0" borderId="1" xfId="0" applyFont="1" applyBorder="1" applyAlignment="1" applyProtection="1">
      <alignment horizontal="center" vertical="center"/>
      <protection locked="0"/>
    </xf>
    <xf numFmtId="176" fontId="19" fillId="0" borderId="2" xfId="2" applyNumberFormat="1" applyBorder="1" applyAlignment="1" applyProtection="1">
      <alignment horizontal="center" vertical="center"/>
      <protection locked="0"/>
    </xf>
    <xf numFmtId="176" fontId="19" fillId="0" borderId="3" xfId="2" applyNumberFormat="1" applyBorder="1" applyAlignment="1" applyProtection="1">
      <alignment horizontal="center" vertical="center"/>
      <protection locked="0"/>
    </xf>
    <xf numFmtId="0" fontId="40" fillId="0" borderId="1" xfId="0" applyNumberFormat="1" applyFont="1" applyBorder="1" applyAlignment="1" applyProtection="1">
      <alignment horizontal="center" vertical="center" wrapText="1"/>
      <protection locked="0"/>
    </xf>
    <xf numFmtId="0" fontId="40" fillId="0" borderId="1" xfId="0" applyNumberFormat="1" applyFont="1" applyBorder="1" applyAlignment="1" applyProtection="1">
      <alignment horizontal="center" vertical="center"/>
      <protection locked="0"/>
    </xf>
    <xf numFmtId="0" fontId="13" fillId="0" borderId="0" xfId="0" applyFont="1" applyAlignment="1">
      <alignment horizontal="left" vertical="center"/>
    </xf>
    <xf numFmtId="0" fontId="15" fillId="0" borderId="0" xfId="0" applyFont="1" applyAlignment="1">
      <alignment horizontal="center" vertical="center"/>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2" xfId="0" applyFont="1" applyBorder="1" applyAlignment="1">
      <alignment horizontal="center" vertical="center" wrapText="1"/>
    </xf>
    <xf numFmtId="0" fontId="51" fillId="0" borderId="0" xfId="0" applyFont="1" applyBorder="1" applyAlignment="1">
      <alignment horizontal="left" vertical="center" wrapText="1"/>
    </xf>
    <xf numFmtId="0" fontId="47" fillId="0" borderId="21" xfId="0" applyFont="1" applyBorder="1" applyAlignment="1">
      <alignment horizontal="center" vertical="center" wrapText="1"/>
    </xf>
    <xf numFmtId="0" fontId="47" fillId="0" borderId="22" xfId="0" applyFont="1" applyBorder="1" applyAlignment="1">
      <alignment horizontal="center" vertical="center" wrapText="1"/>
    </xf>
    <xf numFmtId="0" fontId="50" fillId="0" borderId="0" xfId="0" applyFont="1" applyBorder="1" applyAlignment="1">
      <alignment horizontal="center" vertical="center" wrapText="1"/>
    </xf>
    <xf numFmtId="0" fontId="49" fillId="0" borderId="0" xfId="0" applyFont="1" applyBorder="1" applyAlignment="1">
      <alignment horizontal="center" vertical="center"/>
    </xf>
    <xf numFmtId="0" fontId="49" fillId="0" borderId="27" xfId="0" applyFont="1" applyBorder="1" applyAlignment="1">
      <alignment horizontal="center" vertical="center"/>
    </xf>
    <xf numFmtId="0" fontId="47" fillId="0" borderId="24" xfId="0" applyFont="1" applyBorder="1" applyAlignment="1">
      <alignment horizontal="center" vertical="center" wrapText="1"/>
    </xf>
    <xf numFmtId="0" fontId="47" fillId="0" borderId="26" xfId="0" applyFont="1" applyBorder="1" applyAlignment="1">
      <alignment horizontal="center" vertical="center" wrapText="1"/>
    </xf>
    <xf numFmtId="0" fontId="48" fillId="0" borderId="29" xfId="0" applyFont="1" applyBorder="1" applyAlignment="1">
      <alignment horizontal="center" vertical="center" wrapText="1"/>
    </xf>
    <xf numFmtId="0" fontId="48" fillId="0" borderId="30" xfId="0" applyFont="1" applyBorder="1" applyAlignment="1">
      <alignment horizontal="center" vertical="center" wrapText="1"/>
    </xf>
    <xf numFmtId="0" fontId="6" fillId="0" borderId="17" xfId="0" applyFont="1" applyBorder="1" applyAlignment="1">
      <alignment horizontal="center" vertical="center"/>
    </xf>
  </cellXfs>
  <cellStyles count="3">
    <cellStyle name="Hyperlink" xfId="2" builtinId="8"/>
    <cellStyle name="Normal" xfId="0" builtinId="0"/>
    <cellStyle name="표준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sheetPr>
  <dimension ref="A1:K88"/>
  <sheetViews>
    <sheetView view="pageBreakPreview" topLeftCell="A91" zoomScale="70" zoomScaleNormal="70" zoomScaleSheetLayoutView="70" workbookViewId="0">
      <selection activeCell="C5" sqref="C5:F5"/>
    </sheetView>
  </sheetViews>
  <sheetFormatPr defaultRowHeight="19.2" x14ac:dyDescent="0.4"/>
  <cols>
    <col min="2" max="2" width="21.69921875" customWidth="1"/>
    <col min="3" max="3" width="29.3984375" customWidth="1"/>
    <col min="4" max="4" width="45.19921875" customWidth="1"/>
    <col min="5" max="5" width="29.3984375" customWidth="1"/>
    <col min="6" max="6" width="27.5" style="1" customWidth="1"/>
    <col min="7" max="7" width="9.59765625" style="67" customWidth="1"/>
    <col min="8" max="8" width="12.59765625" hidden="1" customWidth="1"/>
    <col min="9" max="10" width="14.19921875" hidden="1" customWidth="1"/>
    <col min="11" max="11" width="9" customWidth="1"/>
  </cols>
  <sheetData>
    <row r="1" spans="1:11" x14ac:dyDescent="0.4">
      <c r="A1" s="41"/>
      <c r="B1" s="41"/>
      <c r="C1" s="41"/>
      <c r="D1" s="41"/>
      <c r="E1" s="41"/>
      <c r="F1" s="42"/>
      <c r="G1" s="51"/>
      <c r="H1" s="41"/>
      <c r="I1" s="41"/>
      <c r="J1" s="41"/>
      <c r="K1" s="41"/>
    </row>
    <row r="2" spans="1:11" ht="48.75" customHeight="1" x14ac:dyDescent="0.4">
      <c r="A2" s="41"/>
      <c r="B2" s="120" t="s">
        <v>38</v>
      </c>
      <c r="C2" s="120"/>
      <c r="D2" s="120"/>
      <c r="E2" s="120"/>
      <c r="F2" s="120"/>
      <c r="G2" s="52"/>
      <c r="H2" s="41"/>
      <c r="I2" s="41"/>
      <c r="J2" s="41"/>
      <c r="K2" s="41"/>
    </row>
    <row r="3" spans="1:11" ht="26.25" customHeight="1" x14ac:dyDescent="0.4">
      <c r="A3" s="41"/>
      <c r="B3" s="42"/>
      <c r="C3" s="42"/>
      <c r="D3" s="42"/>
      <c r="E3" s="42"/>
      <c r="F3" s="42"/>
      <c r="G3" s="51"/>
      <c r="H3" s="41"/>
      <c r="I3" s="41"/>
      <c r="J3" s="41"/>
      <c r="K3" s="41"/>
    </row>
    <row r="4" spans="1:11" s="2" customFormat="1" ht="60" customHeight="1" x14ac:dyDescent="0.4">
      <c r="A4" s="34"/>
      <c r="B4" s="103" t="s">
        <v>8</v>
      </c>
      <c r="C4" s="125" t="s">
        <v>154</v>
      </c>
      <c r="D4" s="126"/>
      <c r="E4" s="126"/>
      <c r="F4" s="126"/>
      <c r="G4" s="53"/>
      <c r="H4" s="34"/>
      <c r="I4" s="34"/>
      <c r="J4" s="34"/>
      <c r="K4" s="34"/>
    </row>
    <row r="5" spans="1:11" s="2" customFormat="1" ht="60" customHeight="1" x14ac:dyDescent="0.4">
      <c r="A5" s="34"/>
      <c r="B5" s="103" t="s">
        <v>0</v>
      </c>
      <c r="C5" s="117"/>
      <c r="D5" s="117"/>
      <c r="E5" s="117"/>
      <c r="F5" s="117"/>
      <c r="G5" s="53"/>
      <c r="H5" s="34"/>
      <c r="I5" s="34"/>
      <c r="J5" s="34"/>
      <c r="K5" s="34"/>
    </row>
    <row r="6" spans="1:11" s="2" customFormat="1" ht="27.9" customHeight="1" x14ac:dyDescent="0.4">
      <c r="A6" s="34"/>
      <c r="B6" s="15"/>
      <c r="C6" s="15"/>
      <c r="D6" s="15"/>
      <c r="E6" s="15"/>
      <c r="F6" s="16"/>
      <c r="G6" s="54"/>
      <c r="H6" s="34"/>
      <c r="I6" s="34"/>
      <c r="J6" s="34"/>
      <c r="K6" s="34"/>
    </row>
    <row r="7" spans="1:11" s="2" customFormat="1" ht="27.9" customHeight="1" x14ac:dyDescent="0.4">
      <c r="A7" s="34"/>
      <c r="B7" s="84" t="s">
        <v>94</v>
      </c>
      <c r="C7" s="68"/>
      <c r="D7" s="68"/>
      <c r="E7" s="69"/>
      <c r="F7" s="70"/>
      <c r="G7" s="22"/>
      <c r="H7" s="43"/>
      <c r="I7" s="43"/>
      <c r="J7" s="43"/>
      <c r="K7" s="34"/>
    </row>
    <row r="8" spans="1:11" s="2" customFormat="1" ht="27.9" customHeight="1" x14ac:dyDescent="0.4">
      <c r="A8" s="34"/>
      <c r="B8" s="83" t="s">
        <v>117</v>
      </c>
      <c r="C8" s="85"/>
      <c r="D8" s="85"/>
      <c r="E8" s="71" t="s">
        <v>55</v>
      </c>
      <c r="F8" s="86"/>
      <c r="G8" s="55"/>
      <c r="H8" s="34"/>
      <c r="I8" s="34"/>
      <c r="J8" s="34"/>
      <c r="K8" s="34"/>
    </row>
    <row r="9" spans="1:11" s="2" customFormat="1" ht="27.9" customHeight="1" x14ac:dyDescent="0.4">
      <c r="A9" s="34"/>
      <c r="B9" s="77" t="s">
        <v>56</v>
      </c>
      <c r="C9" s="123"/>
      <c r="D9" s="124"/>
      <c r="E9" s="78" t="s">
        <v>128</v>
      </c>
      <c r="F9" s="87"/>
      <c r="G9" s="56"/>
      <c r="H9" s="34"/>
      <c r="I9" s="34"/>
      <c r="J9" s="34"/>
      <c r="K9" s="34"/>
    </row>
    <row r="10" spans="1:11" s="2" customFormat="1" ht="27.9" customHeight="1" x14ac:dyDescent="0.4">
      <c r="A10" s="34"/>
      <c r="B10" s="83" t="s">
        <v>9</v>
      </c>
      <c r="C10" s="113"/>
      <c r="D10" s="114"/>
      <c r="E10" s="114"/>
      <c r="F10" s="115"/>
      <c r="G10" s="57"/>
      <c r="H10" s="34"/>
      <c r="I10" s="34"/>
      <c r="J10" s="34"/>
      <c r="K10" s="34"/>
    </row>
    <row r="11" spans="1:11" s="2" customFormat="1" ht="27.9" customHeight="1" x14ac:dyDescent="0.4">
      <c r="A11" s="34"/>
      <c r="B11" s="68"/>
      <c r="C11" s="68"/>
      <c r="D11" s="68"/>
      <c r="E11" s="68"/>
      <c r="F11" s="72"/>
      <c r="G11" s="54"/>
      <c r="H11" s="34"/>
      <c r="I11" s="34"/>
      <c r="J11" s="34"/>
      <c r="K11" s="34"/>
    </row>
    <row r="12" spans="1:11" s="2" customFormat="1" ht="27.9" customHeight="1" x14ac:dyDescent="0.4">
      <c r="A12" s="34"/>
      <c r="B12" s="84" t="s">
        <v>134</v>
      </c>
      <c r="C12" s="68"/>
      <c r="D12" s="68"/>
      <c r="E12" s="83" t="s">
        <v>69</v>
      </c>
      <c r="F12" s="73" t="str">
        <f>CONCATENATE(H18,"년")</f>
        <v>0년</v>
      </c>
      <c r="G12" s="21"/>
      <c r="H12" s="34"/>
      <c r="I12" s="34"/>
      <c r="J12" s="34"/>
      <c r="K12" s="34"/>
    </row>
    <row r="13" spans="1:11" s="2" customFormat="1" ht="27.9" customHeight="1" x14ac:dyDescent="0.4">
      <c r="A13" s="34"/>
      <c r="B13" s="83" t="s">
        <v>54</v>
      </c>
      <c r="C13" s="83" t="s">
        <v>118</v>
      </c>
      <c r="D13" s="83" t="s">
        <v>126</v>
      </c>
      <c r="E13" s="83" t="s">
        <v>127</v>
      </c>
      <c r="F13" s="83" t="s">
        <v>57</v>
      </c>
      <c r="G13" s="54"/>
      <c r="H13" s="44" t="s">
        <v>68</v>
      </c>
      <c r="I13" s="43"/>
      <c r="J13" s="34"/>
      <c r="K13" s="34"/>
    </row>
    <row r="14" spans="1:11" s="2" customFormat="1" ht="27.9" customHeight="1" x14ac:dyDescent="0.4">
      <c r="A14" s="34"/>
      <c r="B14" s="83" t="s">
        <v>1</v>
      </c>
      <c r="C14" s="88"/>
      <c r="D14" s="88"/>
      <c r="E14" s="89"/>
      <c r="F14" s="88"/>
      <c r="G14" s="54"/>
      <c r="H14" s="44"/>
      <c r="I14" s="43"/>
      <c r="J14" s="34"/>
      <c r="K14" s="34"/>
    </row>
    <row r="15" spans="1:11" s="2" customFormat="1" ht="27.9" customHeight="1" x14ac:dyDescent="0.4">
      <c r="A15" s="34"/>
      <c r="B15" s="83" t="s">
        <v>2</v>
      </c>
      <c r="C15" s="88"/>
      <c r="D15" s="88"/>
      <c r="E15" s="89"/>
      <c r="F15" s="88"/>
      <c r="G15" s="54"/>
      <c r="H15" s="44">
        <f>IF(F15="학위취득",2,0)</f>
        <v>0</v>
      </c>
      <c r="I15" s="43"/>
      <c r="J15" s="34"/>
      <c r="K15" s="34"/>
    </row>
    <row r="16" spans="1:11" s="2" customFormat="1" ht="27.9" customHeight="1" x14ac:dyDescent="0.4">
      <c r="A16" s="34"/>
      <c r="B16" s="83" t="s">
        <v>3</v>
      </c>
      <c r="C16" s="88"/>
      <c r="D16" s="88"/>
      <c r="E16" s="89"/>
      <c r="F16" s="88"/>
      <c r="G16" s="54"/>
      <c r="H16" s="44">
        <f>IF(AND(F15="학위취득",F16="학위취득"), 3, IF(F16="학위취득", 5, 0))</f>
        <v>0</v>
      </c>
      <c r="I16" s="43"/>
      <c r="J16" s="34"/>
      <c r="K16" s="34"/>
    </row>
    <row r="17" spans="1:11" s="2" customFormat="1" ht="27.9" customHeight="1" x14ac:dyDescent="0.4">
      <c r="A17" s="34"/>
      <c r="B17" s="83" t="s">
        <v>4</v>
      </c>
      <c r="C17" s="88"/>
      <c r="D17" s="88"/>
      <c r="E17" s="89"/>
      <c r="F17" s="88"/>
      <c r="G17" s="54"/>
      <c r="H17" s="44"/>
      <c r="I17" s="43"/>
      <c r="J17" s="34"/>
      <c r="K17" s="34"/>
    </row>
    <row r="18" spans="1:11" s="2" customFormat="1" ht="27.9" customHeight="1" x14ac:dyDescent="0.4">
      <c r="A18" s="34"/>
      <c r="B18" s="68"/>
      <c r="C18" s="68"/>
      <c r="D18" s="68"/>
      <c r="E18" s="68"/>
      <c r="F18" s="72"/>
      <c r="G18" s="54"/>
      <c r="H18" s="44">
        <f>SUM(H14:H17)</f>
        <v>0</v>
      </c>
      <c r="I18" s="43"/>
      <c r="J18" s="34"/>
      <c r="K18" s="34"/>
    </row>
    <row r="19" spans="1:11" s="2" customFormat="1" ht="27.9" customHeight="1" x14ac:dyDescent="0.4">
      <c r="A19" s="34"/>
      <c r="B19" s="84" t="s">
        <v>95</v>
      </c>
      <c r="C19" s="68"/>
      <c r="D19" s="68"/>
      <c r="E19" s="68"/>
      <c r="F19" s="72"/>
      <c r="G19" s="54"/>
      <c r="H19" s="44"/>
      <c r="I19" s="43"/>
      <c r="J19" s="34"/>
      <c r="K19" s="34"/>
    </row>
    <row r="20" spans="1:11" s="2" customFormat="1" ht="27.9" customHeight="1" x14ac:dyDescent="0.4">
      <c r="A20" s="34"/>
      <c r="B20" s="83" t="s">
        <v>72</v>
      </c>
      <c r="C20" s="83" t="s">
        <v>73</v>
      </c>
      <c r="D20" s="83" t="s">
        <v>119</v>
      </c>
      <c r="E20" s="83" t="s">
        <v>74</v>
      </c>
      <c r="F20" s="83" t="s">
        <v>92</v>
      </c>
      <c r="G20" s="35"/>
      <c r="H20" s="34"/>
      <c r="I20" s="34"/>
      <c r="J20" s="34"/>
      <c r="K20" s="34"/>
    </row>
    <row r="21" spans="1:11" s="2" customFormat="1" ht="27.9" customHeight="1" x14ac:dyDescent="0.4">
      <c r="A21" s="34"/>
      <c r="B21" s="90"/>
      <c r="C21" s="90"/>
      <c r="D21" s="90"/>
      <c r="E21" s="91"/>
      <c r="F21" s="91"/>
      <c r="G21" s="59"/>
      <c r="H21" s="34"/>
      <c r="I21" s="34"/>
      <c r="J21" s="34"/>
      <c r="K21" s="34"/>
    </row>
    <row r="22" spans="1:11" s="2" customFormat="1" ht="27.9" customHeight="1" x14ac:dyDescent="0.4">
      <c r="A22" s="34"/>
      <c r="B22" s="90"/>
      <c r="C22" s="92"/>
      <c r="D22" s="92"/>
      <c r="E22" s="90"/>
      <c r="F22" s="90"/>
      <c r="G22" s="57"/>
      <c r="H22" s="34"/>
      <c r="I22" s="34"/>
      <c r="J22" s="34"/>
      <c r="K22" s="34"/>
    </row>
    <row r="23" spans="1:11" s="2" customFormat="1" ht="27.9" customHeight="1" x14ac:dyDescent="0.4">
      <c r="A23" s="34"/>
      <c r="B23" s="90"/>
      <c r="C23" s="90"/>
      <c r="D23" s="90"/>
      <c r="E23" s="90"/>
      <c r="F23" s="90"/>
      <c r="G23" s="60"/>
      <c r="H23" s="34"/>
      <c r="I23" s="34"/>
      <c r="J23" s="34"/>
      <c r="K23" s="34"/>
    </row>
    <row r="24" spans="1:11" s="2" customFormat="1" ht="27.9" customHeight="1" x14ac:dyDescent="0.4">
      <c r="A24" s="34"/>
      <c r="B24" s="68"/>
      <c r="C24" s="68"/>
      <c r="D24" s="68"/>
      <c r="E24" s="68"/>
      <c r="F24" s="72"/>
      <c r="G24" s="54"/>
      <c r="H24" s="44"/>
      <c r="I24" s="43"/>
      <c r="J24" s="34"/>
      <c r="K24" s="34"/>
    </row>
    <row r="25" spans="1:11" s="2" customFormat="1" ht="27.9" customHeight="1" x14ac:dyDescent="0.4">
      <c r="A25" s="34"/>
      <c r="B25" s="84" t="s">
        <v>129</v>
      </c>
      <c r="C25" s="68"/>
      <c r="D25" s="68"/>
      <c r="E25" s="68"/>
      <c r="F25" s="72"/>
      <c r="G25" s="54"/>
      <c r="H25" s="45"/>
      <c r="I25" s="46"/>
      <c r="J25" s="34"/>
      <c r="K25" s="34"/>
    </row>
    <row r="26" spans="1:11" s="2" customFormat="1" ht="27.9" customHeight="1" x14ac:dyDescent="0.4">
      <c r="A26" s="34"/>
      <c r="B26" s="118" t="s">
        <v>52</v>
      </c>
      <c r="C26" s="118"/>
      <c r="D26" s="118"/>
      <c r="E26" s="83" t="s">
        <v>53</v>
      </c>
      <c r="F26" s="83" t="s">
        <v>120</v>
      </c>
      <c r="G26" s="35"/>
      <c r="H26" s="47"/>
      <c r="I26" s="34"/>
      <c r="J26" s="34"/>
      <c r="K26" s="34"/>
    </row>
    <row r="27" spans="1:11" s="2" customFormat="1" ht="27.9" customHeight="1" x14ac:dyDescent="0.4">
      <c r="A27" s="34"/>
      <c r="B27" s="116"/>
      <c r="C27" s="116"/>
      <c r="D27" s="116"/>
      <c r="E27" s="86"/>
      <c r="F27" s="86"/>
      <c r="G27" s="59"/>
      <c r="H27" s="34"/>
      <c r="I27" s="34"/>
      <c r="J27" s="34"/>
      <c r="K27" s="34"/>
    </row>
    <row r="28" spans="1:11" s="2" customFormat="1" ht="27.9" customHeight="1" x14ac:dyDescent="0.4">
      <c r="A28" s="34"/>
      <c r="B28" s="116"/>
      <c r="C28" s="116"/>
      <c r="D28" s="116"/>
      <c r="E28" s="86"/>
      <c r="F28" s="86"/>
      <c r="G28" s="59"/>
      <c r="H28" s="34"/>
      <c r="I28" s="34"/>
      <c r="J28" s="34"/>
      <c r="K28" s="34"/>
    </row>
    <row r="29" spans="1:11" s="2" customFormat="1" ht="27.9" customHeight="1" x14ac:dyDescent="0.4">
      <c r="A29" s="34"/>
      <c r="B29" s="116"/>
      <c r="C29" s="116"/>
      <c r="D29" s="116"/>
      <c r="E29" s="86"/>
      <c r="F29" s="86"/>
      <c r="G29" s="59"/>
      <c r="H29" s="34"/>
      <c r="I29" s="34"/>
      <c r="J29" s="34"/>
      <c r="K29" s="34"/>
    </row>
    <row r="30" spans="1:11" s="2" customFormat="1" ht="27.9" customHeight="1" x14ac:dyDescent="0.4">
      <c r="A30" s="34"/>
      <c r="B30" s="116"/>
      <c r="C30" s="116"/>
      <c r="D30" s="116"/>
      <c r="E30" s="93"/>
      <c r="F30" s="86"/>
      <c r="G30" s="57"/>
      <c r="H30" s="34"/>
      <c r="I30" s="34"/>
      <c r="J30" s="34"/>
      <c r="K30" s="34"/>
    </row>
    <row r="31" spans="1:11" s="2" customFormat="1" ht="27.9" customHeight="1" x14ac:dyDescent="0.4">
      <c r="A31" s="34"/>
      <c r="B31" s="122"/>
      <c r="C31" s="122"/>
      <c r="D31" s="122"/>
      <c r="E31" s="94"/>
      <c r="F31" s="86"/>
      <c r="G31" s="61"/>
      <c r="H31" s="34"/>
      <c r="I31" s="34"/>
      <c r="J31" s="34"/>
      <c r="K31" s="34"/>
    </row>
    <row r="32" spans="1:11" s="2" customFormat="1" ht="27.9" customHeight="1" x14ac:dyDescent="0.4">
      <c r="A32" s="34"/>
      <c r="B32" s="119"/>
      <c r="C32" s="119"/>
      <c r="D32" s="119"/>
      <c r="E32" s="68"/>
      <c r="F32" s="72"/>
      <c r="G32" s="54"/>
      <c r="H32" s="34"/>
      <c r="I32" s="34"/>
      <c r="J32" s="34"/>
      <c r="K32" s="34"/>
    </row>
    <row r="33" spans="1:11" s="2" customFormat="1" ht="27.9" customHeight="1" x14ac:dyDescent="0.4">
      <c r="A33" s="34"/>
      <c r="B33" s="84" t="s">
        <v>122</v>
      </c>
      <c r="C33" s="68"/>
      <c r="D33" s="68"/>
      <c r="E33" s="83" t="s">
        <v>11</v>
      </c>
      <c r="F33" s="73" t="str">
        <f>CONCATENATE(ROUNDDOWN(I45,0),"년 ",ROUNDDOWN(J45,0),"개월")</f>
        <v>0년 0개월</v>
      </c>
      <c r="G33" s="35"/>
      <c r="H33" s="44"/>
      <c r="I33" s="47"/>
      <c r="J33" s="47"/>
      <c r="K33" s="34"/>
    </row>
    <row r="34" spans="1:11" s="2" customFormat="1" ht="27.9" customHeight="1" x14ac:dyDescent="0.4">
      <c r="A34" s="34"/>
      <c r="B34" s="83" t="s">
        <v>10</v>
      </c>
      <c r="C34" s="83" t="s">
        <v>6</v>
      </c>
      <c r="D34" s="83" t="s">
        <v>5</v>
      </c>
      <c r="E34" s="83" t="s">
        <v>131</v>
      </c>
      <c r="F34" s="83" t="s">
        <v>130</v>
      </c>
      <c r="G34" s="35"/>
      <c r="H34" s="44" t="s">
        <v>60</v>
      </c>
      <c r="I34" s="18" t="s">
        <v>59</v>
      </c>
      <c r="J34" s="33" t="s">
        <v>61</v>
      </c>
      <c r="K34" s="34"/>
    </row>
    <row r="35" spans="1:11" s="2" customFormat="1" ht="27.9" customHeight="1" x14ac:dyDescent="0.4">
      <c r="A35" s="34"/>
      <c r="B35" s="93"/>
      <c r="C35" s="93"/>
      <c r="D35" s="95"/>
      <c r="E35" s="86"/>
      <c r="F35" s="86"/>
      <c r="G35" s="59"/>
      <c r="H35" s="33">
        <f t="shared" ref="H35:H44" si="0">IF(F35-E35&gt;180,F35-E35,0)</f>
        <v>0</v>
      </c>
      <c r="I35" s="33">
        <f>H35/365</f>
        <v>0</v>
      </c>
      <c r="J35" s="33"/>
      <c r="K35" s="34"/>
    </row>
    <row r="36" spans="1:11" s="2" customFormat="1" ht="27.9" customHeight="1" x14ac:dyDescent="0.4">
      <c r="A36" s="34"/>
      <c r="B36" s="93"/>
      <c r="C36" s="93"/>
      <c r="D36" s="95"/>
      <c r="E36" s="86"/>
      <c r="F36" s="86"/>
      <c r="G36" s="59"/>
      <c r="H36" s="33">
        <f t="shared" si="0"/>
        <v>0</v>
      </c>
      <c r="I36" s="33">
        <f t="shared" ref="I36:I44" si="1">H36/365</f>
        <v>0</v>
      </c>
      <c r="J36" s="33"/>
      <c r="K36" s="34"/>
    </row>
    <row r="37" spans="1:11" s="2" customFormat="1" ht="27.9" customHeight="1" x14ac:dyDescent="0.4">
      <c r="A37" s="34"/>
      <c r="B37" s="93"/>
      <c r="C37" s="93"/>
      <c r="D37" s="95"/>
      <c r="E37" s="93"/>
      <c r="F37" s="86"/>
      <c r="G37" s="59"/>
      <c r="H37" s="33">
        <f t="shared" si="0"/>
        <v>0</v>
      </c>
      <c r="I37" s="33">
        <f t="shared" si="1"/>
        <v>0</v>
      </c>
      <c r="J37" s="33"/>
      <c r="K37" s="34"/>
    </row>
    <row r="38" spans="1:11" s="2" customFormat="1" ht="27.9" customHeight="1" x14ac:dyDescent="0.4">
      <c r="A38" s="34"/>
      <c r="B38" s="96"/>
      <c r="C38" s="93"/>
      <c r="D38" s="95"/>
      <c r="E38" s="93"/>
      <c r="F38" s="86"/>
      <c r="G38" s="59"/>
      <c r="H38" s="33">
        <f t="shared" si="0"/>
        <v>0</v>
      </c>
      <c r="I38" s="33">
        <f t="shared" si="1"/>
        <v>0</v>
      </c>
      <c r="J38" s="33"/>
      <c r="K38" s="34"/>
    </row>
    <row r="39" spans="1:11" s="2" customFormat="1" ht="27.9" customHeight="1" x14ac:dyDescent="0.4">
      <c r="A39" s="34"/>
      <c r="B39" s="96"/>
      <c r="C39" s="96"/>
      <c r="D39" s="97"/>
      <c r="E39" s="96"/>
      <c r="F39" s="98"/>
      <c r="G39" s="62"/>
      <c r="H39" s="33">
        <f t="shared" si="0"/>
        <v>0</v>
      </c>
      <c r="I39" s="33">
        <f t="shared" si="1"/>
        <v>0</v>
      </c>
      <c r="J39" s="33"/>
      <c r="K39" s="34"/>
    </row>
    <row r="40" spans="1:11" s="2" customFormat="1" ht="27.9" customHeight="1" x14ac:dyDescent="0.4">
      <c r="A40" s="34"/>
      <c r="B40" s="96"/>
      <c r="C40" s="96"/>
      <c r="D40" s="97"/>
      <c r="E40" s="96"/>
      <c r="F40" s="98"/>
      <c r="G40" s="62"/>
      <c r="H40" s="33">
        <f t="shared" si="0"/>
        <v>0</v>
      </c>
      <c r="I40" s="33">
        <f t="shared" si="1"/>
        <v>0</v>
      </c>
      <c r="J40" s="33"/>
      <c r="K40" s="34"/>
    </row>
    <row r="41" spans="1:11" s="2" customFormat="1" ht="27.9" customHeight="1" x14ac:dyDescent="0.4">
      <c r="A41" s="34"/>
      <c r="B41" s="96"/>
      <c r="C41" s="96"/>
      <c r="D41" s="97"/>
      <c r="E41" s="96"/>
      <c r="F41" s="98"/>
      <c r="G41" s="62"/>
      <c r="H41" s="33">
        <f t="shared" si="0"/>
        <v>0</v>
      </c>
      <c r="I41" s="33">
        <f t="shared" si="1"/>
        <v>0</v>
      </c>
      <c r="J41" s="33"/>
      <c r="K41" s="34"/>
    </row>
    <row r="42" spans="1:11" s="2" customFormat="1" ht="27.9" customHeight="1" x14ac:dyDescent="0.4">
      <c r="A42" s="34"/>
      <c r="B42" s="96"/>
      <c r="C42" s="96"/>
      <c r="D42" s="97"/>
      <c r="E42" s="96"/>
      <c r="F42" s="98"/>
      <c r="G42" s="62"/>
      <c r="H42" s="33">
        <f t="shared" si="0"/>
        <v>0</v>
      </c>
      <c r="I42" s="33">
        <f t="shared" si="1"/>
        <v>0</v>
      </c>
      <c r="J42" s="33"/>
      <c r="K42" s="34"/>
    </row>
    <row r="43" spans="1:11" s="2" customFormat="1" ht="27.9" customHeight="1" x14ac:dyDescent="0.4">
      <c r="A43" s="34"/>
      <c r="B43" s="96"/>
      <c r="C43" s="96"/>
      <c r="D43" s="97"/>
      <c r="E43" s="96"/>
      <c r="F43" s="98"/>
      <c r="G43" s="62"/>
      <c r="H43" s="33">
        <f t="shared" si="0"/>
        <v>0</v>
      </c>
      <c r="I43" s="33">
        <f t="shared" si="1"/>
        <v>0</v>
      </c>
      <c r="J43" s="33"/>
      <c r="K43" s="34"/>
    </row>
    <row r="44" spans="1:11" s="2" customFormat="1" ht="27.9" customHeight="1" x14ac:dyDescent="0.4">
      <c r="A44" s="34"/>
      <c r="B44" s="96"/>
      <c r="C44" s="96"/>
      <c r="D44" s="97"/>
      <c r="E44" s="96"/>
      <c r="F44" s="98"/>
      <c r="G44" s="62"/>
      <c r="H44" s="33">
        <f t="shared" si="0"/>
        <v>0</v>
      </c>
      <c r="I44" s="33">
        <f t="shared" si="1"/>
        <v>0</v>
      </c>
      <c r="J44" s="33"/>
      <c r="K44" s="34"/>
    </row>
    <row r="45" spans="1:11" s="2" customFormat="1" ht="27.9" customHeight="1" x14ac:dyDescent="0.4">
      <c r="A45" s="34"/>
      <c r="B45" s="68"/>
      <c r="C45" s="68"/>
      <c r="D45" s="68"/>
      <c r="E45" s="68"/>
      <c r="F45" s="72"/>
      <c r="G45" s="54"/>
      <c r="H45" s="33">
        <f>SUM(H35:H44)</f>
        <v>0</v>
      </c>
      <c r="I45" s="33">
        <f>H45/365</f>
        <v>0</v>
      </c>
      <c r="J45" s="33">
        <f>ROUNDDOWN((I45-ROUNDDOWN(I45,0))*12,1)</f>
        <v>0</v>
      </c>
      <c r="K45" s="34"/>
    </row>
    <row r="46" spans="1:11" s="2" customFormat="1" ht="27.9" customHeight="1" x14ac:dyDescent="0.4">
      <c r="A46" s="34"/>
      <c r="B46" s="84" t="s">
        <v>123</v>
      </c>
      <c r="C46" s="68"/>
      <c r="D46" s="68"/>
      <c r="E46" s="69"/>
      <c r="F46" s="69"/>
      <c r="G46" s="35"/>
      <c r="H46" s="18"/>
      <c r="I46" s="36"/>
      <c r="J46" s="36"/>
      <c r="K46" s="37"/>
    </row>
    <row r="47" spans="1:11" s="2" customFormat="1" ht="27.9" customHeight="1" x14ac:dyDescent="0.4">
      <c r="A47" s="34"/>
      <c r="B47" s="83" t="s">
        <v>121</v>
      </c>
      <c r="C47" s="83" t="s">
        <v>97</v>
      </c>
      <c r="D47" s="83" t="s">
        <v>5</v>
      </c>
      <c r="E47" s="83" t="s">
        <v>131</v>
      </c>
      <c r="F47" s="83" t="s">
        <v>130</v>
      </c>
      <c r="G47" s="35"/>
      <c r="H47" s="44" t="s">
        <v>60</v>
      </c>
      <c r="I47" s="18" t="s">
        <v>59</v>
      </c>
      <c r="J47" s="33" t="s">
        <v>61</v>
      </c>
      <c r="K47" s="34"/>
    </row>
    <row r="48" spans="1:11" s="2" customFormat="1" ht="27.9" customHeight="1" x14ac:dyDescent="0.4">
      <c r="A48" s="34"/>
      <c r="B48" s="93"/>
      <c r="C48" s="93"/>
      <c r="D48" s="93"/>
      <c r="E48" s="86"/>
      <c r="F48" s="86"/>
      <c r="G48" s="63"/>
      <c r="H48" s="33">
        <f t="shared" ref="H48:H53" si="2">F48-E48</f>
        <v>0</v>
      </c>
      <c r="I48" s="33">
        <f>H48/365</f>
        <v>0</v>
      </c>
      <c r="J48" s="33"/>
      <c r="K48" s="34"/>
    </row>
    <row r="49" spans="1:11" s="2" customFormat="1" ht="27.9" customHeight="1" x14ac:dyDescent="0.4">
      <c r="A49" s="34"/>
      <c r="B49" s="93"/>
      <c r="C49" s="93"/>
      <c r="D49" s="93"/>
      <c r="E49" s="86"/>
      <c r="F49" s="86"/>
      <c r="G49" s="63"/>
      <c r="H49" s="33">
        <f t="shared" si="2"/>
        <v>0</v>
      </c>
      <c r="I49" s="33">
        <f t="shared" ref="I49:I50" si="3">H49/365</f>
        <v>0</v>
      </c>
      <c r="J49" s="33"/>
      <c r="K49" s="34"/>
    </row>
    <row r="50" spans="1:11" s="2" customFormat="1" ht="27.9" customHeight="1" x14ac:dyDescent="0.4">
      <c r="A50" s="34"/>
      <c r="B50" s="93"/>
      <c r="C50" s="93"/>
      <c r="D50" s="93"/>
      <c r="E50" s="86"/>
      <c r="F50" s="86"/>
      <c r="G50" s="63"/>
      <c r="H50" s="33">
        <f t="shared" si="2"/>
        <v>0</v>
      </c>
      <c r="I50" s="33">
        <f t="shared" si="3"/>
        <v>0</v>
      </c>
      <c r="J50" s="33"/>
      <c r="K50" s="34"/>
    </row>
    <row r="51" spans="1:11" s="2" customFormat="1" ht="27.9" customHeight="1" x14ac:dyDescent="0.4">
      <c r="A51" s="34"/>
      <c r="B51" s="93"/>
      <c r="C51" s="93"/>
      <c r="D51" s="93"/>
      <c r="E51" s="86"/>
      <c r="F51" s="86"/>
      <c r="G51" s="63"/>
      <c r="H51" s="33">
        <f t="shared" si="2"/>
        <v>0</v>
      </c>
      <c r="I51" s="33">
        <f t="shared" ref="I51:I53" si="4">H51/365</f>
        <v>0</v>
      </c>
      <c r="J51" s="33"/>
      <c r="K51" s="34"/>
    </row>
    <row r="52" spans="1:11" s="2" customFormat="1" ht="27.9" customHeight="1" x14ac:dyDescent="0.4">
      <c r="A52" s="34"/>
      <c r="B52" s="93"/>
      <c r="C52" s="93"/>
      <c r="D52" s="93"/>
      <c r="E52" s="93"/>
      <c r="F52" s="86"/>
      <c r="G52" s="63"/>
      <c r="H52" s="33">
        <f t="shared" si="2"/>
        <v>0</v>
      </c>
      <c r="I52" s="33">
        <f t="shared" si="4"/>
        <v>0</v>
      </c>
      <c r="J52" s="33"/>
      <c r="K52" s="34"/>
    </row>
    <row r="53" spans="1:11" s="34" customFormat="1" ht="27.9" customHeight="1" x14ac:dyDescent="0.4">
      <c r="B53" s="68"/>
      <c r="C53" s="68"/>
      <c r="D53" s="68"/>
      <c r="E53" s="68"/>
      <c r="F53" s="74"/>
      <c r="G53" s="64"/>
      <c r="H53" s="33">
        <f t="shared" si="2"/>
        <v>0</v>
      </c>
      <c r="I53" s="33">
        <f t="shared" si="4"/>
        <v>0</v>
      </c>
      <c r="J53" s="33"/>
    </row>
    <row r="54" spans="1:11" s="34" customFormat="1" ht="27.9" customHeight="1" x14ac:dyDescent="0.4">
      <c r="B54" s="68"/>
      <c r="C54" s="68"/>
      <c r="D54" s="68"/>
      <c r="E54" s="68"/>
      <c r="F54" s="74"/>
      <c r="G54" s="64"/>
      <c r="H54" s="33"/>
      <c r="I54" s="33"/>
      <c r="J54" s="33"/>
    </row>
    <row r="55" spans="1:11" s="34" customFormat="1" ht="27.9" customHeight="1" x14ac:dyDescent="0.4">
      <c r="B55" s="68"/>
      <c r="C55" s="68"/>
      <c r="D55" s="68"/>
      <c r="E55" s="68"/>
      <c r="F55" s="74"/>
      <c r="G55" s="64"/>
      <c r="H55" s="33"/>
      <c r="I55" s="33"/>
      <c r="J55" s="33"/>
    </row>
    <row r="56" spans="1:11" s="34" customFormat="1" ht="27.9" customHeight="1" x14ac:dyDescent="0.4">
      <c r="B56" s="68"/>
      <c r="C56" s="68"/>
      <c r="D56" s="68"/>
      <c r="E56" s="68"/>
      <c r="F56" s="74"/>
      <c r="G56" s="64"/>
      <c r="H56" s="33"/>
      <c r="I56" s="33"/>
      <c r="J56" s="33"/>
    </row>
    <row r="57" spans="1:11" s="2" customFormat="1" ht="27.9" customHeight="1" x14ac:dyDescent="0.4">
      <c r="A57" s="34"/>
      <c r="B57" s="121" t="s">
        <v>124</v>
      </c>
      <c r="C57" s="121"/>
      <c r="D57" s="121"/>
      <c r="E57" s="83" t="s">
        <v>70</v>
      </c>
      <c r="F57" s="73" t="str">
        <f>CONCATENATE(H62, "년")</f>
        <v>0년</v>
      </c>
      <c r="G57" s="21"/>
      <c r="H57" s="33"/>
      <c r="I57" s="33"/>
      <c r="J57" s="33"/>
      <c r="K57" s="34"/>
    </row>
    <row r="58" spans="1:11" s="2" customFormat="1" ht="27.9" customHeight="1" x14ac:dyDescent="0.4">
      <c r="A58" s="34"/>
      <c r="B58" s="118" t="s">
        <v>7</v>
      </c>
      <c r="C58" s="118"/>
      <c r="D58" s="83" t="s">
        <v>12</v>
      </c>
      <c r="E58" s="83" t="s">
        <v>13</v>
      </c>
      <c r="F58" s="83" t="s">
        <v>71</v>
      </c>
      <c r="G58" s="35"/>
      <c r="H58" s="44" t="s">
        <v>66</v>
      </c>
      <c r="I58" s="48"/>
      <c r="J58" s="48"/>
      <c r="K58" s="34"/>
    </row>
    <row r="59" spans="1:11" s="2" customFormat="1" ht="27.9" customHeight="1" x14ac:dyDescent="0.4">
      <c r="A59" s="34"/>
      <c r="B59" s="116"/>
      <c r="C59" s="116"/>
      <c r="D59" s="93"/>
      <c r="E59" s="86"/>
      <c r="F59" s="88"/>
      <c r="G59" s="58"/>
      <c r="H59" s="48">
        <f>IF(F59="의사, 변호사 또는 회계사",10,IF(F59="건축사 또는 기술사(산업기사X)",10,IF(F59="기사(산업기사X)",1,0)))</f>
        <v>0</v>
      </c>
      <c r="I59" s="48"/>
      <c r="J59" s="48"/>
      <c r="K59" s="34"/>
    </row>
    <row r="60" spans="1:11" s="2" customFormat="1" ht="27.9" customHeight="1" x14ac:dyDescent="0.4">
      <c r="A60" s="34"/>
      <c r="B60" s="116"/>
      <c r="C60" s="116"/>
      <c r="D60" s="93"/>
      <c r="E60" s="86"/>
      <c r="F60" s="88"/>
      <c r="G60" s="58"/>
      <c r="H60" s="48">
        <f>IF(F60="의사, 변호사 또는 회계사",10,IF(F60="건축사 또는 기술사(산업기사X)",10,IF(F60="기사(산업기사X)",1,0)))</f>
        <v>0</v>
      </c>
      <c r="I60" s="48"/>
      <c r="J60" s="48"/>
      <c r="K60" s="34"/>
    </row>
    <row r="61" spans="1:11" s="2" customFormat="1" ht="27.9" customHeight="1" x14ac:dyDescent="0.4">
      <c r="A61" s="34"/>
      <c r="B61" s="116"/>
      <c r="C61" s="116"/>
      <c r="D61" s="93"/>
      <c r="E61" s="86"/>
      <c r="F61" s="88"/>
      <c r="G61" s="58"/>
      <c r="H61" s="48">
        <f>IF(F61="의사, 변호사 또는 회계사",10,IF(F61="건축사 또는 기술사(산업기사X)",10,IF(F61="기사(산업기사X)",1,0)))</f>
        <v>0</v>
      </c>
      <c r="I61" s="48"/>
      <c r="J61" s="48"/>
      <c r="K61" s="34"/>
    </row>
    <row r="62" spans="1:11" s="2" customFormat="1" ht="27.9" customHeight="1" x14ac:dyDescent="0.4">
      <c r="A62" s="34"/>
      <c r="B62" s="119"/>
      <c r="C62" s="119"/>
      <c r="D62" s="72"/>
      <c r="E62" s="72"/>
      <c r="F62" s="72"/>
      <c r="G62" s="54"/>
      <c r="H62" s="48">
        <f>SUM(H59:H61)</f>
        <v>0</v>
      </c>
      <c r="I62" s="48"/>
      <c r="J62" s="48"/>
      <c r="K62" s="34"/>
    </row>
    <row r="63" spans="1:11" s="2" customFormat="1" ht="27.9" customHeight="1" x14ac:dyDescent="0.4">
      <c r="A63" s="34"/>
      <c r="B63" s="75" t="s">
        <v>98</v>
      </c>
      <c r="C63" s="75"/>
      <c r="D63" s="75"/>
      <c r="E63" s="83" t="s">
        <v>14</v>
      </c>
      <c r="F63" s="73" t="str">
        <f>CONCATENATE(ROUNDDOWN(I73,0),"년 ",ROUNDDOWN(J73,0),"개월")</f>
        <v>0년 0개월</v>
      </c>
      <c r="G63" s="21"/>
      <c r="H63" s="34"/>
      <c r="I63" s="34"/>
      <c r="J63" s="34"/>
      <c r="K63" s="34"/>
    </row>
    <row r="64" spans="1:11" s="2" customFormat="1" ht="27.9" customHeight="1" x14ac:dyDescent="0.4">
      <c r="A64" s="34"/>
      <c r="B64" s="118" t="s">
        <v>37</v>
      </c>
      <c r="C64" s="118"/>
      <c r="D64" s="83" t="s">
        <v>36</v>
      </c>
      <c r="E64" s="83" t="s">
        <v>132</v>
      </c>
      <c r="F64" s="83" t="s">
        <v>133</v>
      </c>
      <c r="G64" s="35"/>
      <c r="H64" s="44" t="s">
        <v>58</v>
      </c>
      <c r="I64" s="18" t="s">
        <v>59</v>
      </c>
      <c r="J64" s="44" t="s">
        <v>61</v>
      </c>
      <c r="K64" s="34"/>
    </row>
    <row r="65" spans="1:11" ht="27.9" customHeight="1" x14ac:dyDescent="0.4">
      <c r="A65" s="41"/>
      <c r="B65" s="116"/>
      <c r="C65" s="116"/>
      <c r="D65" s="99"/>
      <c r="E65" s="86"/>
      <c r="F65" s="86"/>
      <c r="G65" s="59"/>
      <c r="H65" s="19">
        <f t="shared" ref="H65:H72" si="5">IF(F65-E65&gt;180, F65-E65, 0)</f>
        <v>0</v>
      </c>
      <c r="I65" s="49">
        <f>H65/365</f>
        <v>0</v>
      </c>
      <c r="J65" s="49"/>
      <c r="K65" s="50"/>
    </row>
    <row r="66" spans="1:11" ht="27.9" customHeight="1" x14ac:dyDescent="0.4">
      <c r="A66" s="41"/>
      <c r="B66" s="116"/>
      <c r="C66" s="116"/>
      <c r="D66" s="95"/>
      <c r="E66" s="86"/>
      <c r="F66" s="86"/>
      <c r="G66" s="59"/>
      <c r="H66" s="19">
        <f t="shared" si="5"/>
        <v>0</v>
      </c>
      <c r="I66" s="49">
        <f t="shared" ref="I66:I72" si="6">H66/365</f>
        <v>0</v>
      </c>
      <c r="J66" s="49"/>
      <c r="K66" s="50"/>
    </row>
    <row r="67" spans="1:11" ht="27.9" customHeight="1" x14ac:dyDescent="0.4">
      <c r="A67" s="41"/>
      <c r="B67" s="117"/>
      <c r="C67" s="117"/>
      <c r="D67" s="93"/>
      <c r="E67" s="86"/>
      <c r="F67" s="86"/>
      <c r="G67" s="59"/>
      <c r="H67" s="19">
        <f t="shared" si="5"/>
        <v>0</v>
      </c>
      <c r="I67" s="49">
        <f t="shared" si="6"/>
        <v>0</v>
      </c>
      <c r="J67" s="49"/>
      <c r="K67" s="50"/>
    </row>
    <row r="68" spans="1:11" ht="27.9" customHeight="1" x14ac:dyDescent="0.4">
      <c r="A68" s="41"/>
      <c r="B68" s="117"/>
      <c r="C68" s="117"/>
      <c r="D68" s="93"/>
      <c r="E68" s="86"/>
      <c r="F68" s="86"/>
      <c r="G68" s="59"/>
      <c r="H68" s="19">
        <f t="shared" si="5"/>
        <v>0</v>
      </c>
      <c r="I68" s="49">
        <f t="shared" si="6"/>
        <v>0</v>
      </c>
      <c r="J68" s="49"/>
      <c r="K68" s="50"/>
    </row>
    <row r="69" spans="1:11" ht="27.9" customHeight="1" x14ac:dyDescent="0.4">
      <c r="A69" s="41"/>
      <c r="B69" s="117"/>
      <c r="C69" s="117"/>
      <c r="D69" s="93"/>
      <c r="E69" s="86"/>
      <c r="F69" s="86"/>
      <c r="G69" s="59"/>
      <c r="H69" s="19">
        <f t="shared" si="5"/>
        <v>0</v>
      </c>
      <c r="I69" s="49">
        <f t="shared" si="6"/>
        <v>0</v>
      </c>
      <c r="J69" s="49"/>
      <c r="K69" s="50"/>
    </row>
    <row r="70" spans="1:11" ht="27.75" customHeight="1" x14ac:dyDescent="0.4">
      <c r="A70" s="41"/>
      <c r="B70" s="117"/>
      <c r="C70" s="117"/>
      <c r="D70" s="93"/>
      <c r="E70" s="86"/>
      <c r="F70" s="86"/>
      <c r="G70" s="59"/>
      <c r="H70" s="19">
        <f t="shared" si="5"/>
        <v>0</v>
      </c>
      <c r="I70" s="49">
        <f t="shared" si="6"/>
        <v>0</v>
      </c>
      <c r="J70" s="49"/>
      <c r="K70" s="50"/>
    </row>
    <row r="71" spans="1:11" ht="26.25" customHeight="1" x14ac:dyDescent="0.4">
      <c r="A71" s="41"/>
      <c r="B71" s="116"/>
      <c r="C71" s="116"/>
      <c r="D71" s="93"/>
      <c r="E71" s="86"/>
      <c r="F71" s="86"/>
      <c r="G71" s="59"/>
      <c r="H71" s="19">
        <f t="shared" si="5"/>
        <v>0</v>
      </c>
      <c r="I71" s="49">
        <f t="shared" si="6"/>
        <v>0</v>
      </c>
      <c r="J71" s="49"/>
      <c r="K71" s="50"/>
    </row>
    <row r="72" spans="1:11" ht="27.9" customHeight="1" x14ac:dyDescent="0.4">
      <c r="A72" s="41"/>
      <c r="B72" s="116"/>
      <c r="C72" s="116"/>
      <c r="D72" s="100"/>
      <c r="E72" s="101"/>
      <c r="F72" s="101"/>
      <c r="G72" s="65"/>
      <c r="H72" s="19">
        <f t="shared" si="5"/>
        <v>0</v>
      </c>
      <c r="I72" s="49">
        <f t="shared" si="6"/>
        <v>0</v>
      </c>
      <c r="J72" s="49"/>
      <c r="K72" s="50"/>
    </row>
    <row r="73" spans="1:11" ht="27.9" customHeight="1" x14ac:dyDescent="0.4">
      <c r="A73" s="41"/>
      <c r="B73" s="76"/>
      <c r="C73" s="76"/>
      <c r="D73" s="76"/>
      <c r="E73" s="76"/>
      <c r="F73" s="76"/>
      <c r="G73" s="51"/>
      <c r="H73" s="19">
        <f>SUM(H65:H72)</f>
        <v>0</v>
      </c>
      <c r="I73" s="49">
        <f>SUM(I65:I72)</f>
        <v>0</v>
      </c>
      <c r="J73" s="49">
        <f>I73-ROUNDDOWN(I73,0)</f>
        <v>0</v>
      </c>
      <c r="K73" s="50"/>
    </row>
    <row r="74" spans="1:11" ht="27.9" customHeight="1" x14ac:dyDescent="0.4">
      <c r="A74" s="41"/>
      <c r="B74" s="84" t="s">
        <v>99</v>
      </c>
      <c r="C74" s="68"/>
      <c r="D74" s="68"/>
      <c r="E74" s="68"/>
      <c r="F74" s="72"/>
      <c r="G74" s="54"/>
      <c r="H74" s="41"/>
      <c r="I74" s="41"/>
      <c r="J74" s="41"/>
      <c r="K74" s="41"/>
    </row>
    <row r="75" spans="1:11" ht="27.9" customHeight="1" x14ac:dyDescent="0.4">
      <c r="A75" s="41"/>
      <c r="B75" s="83" t="s">
        <v>47</v>
      </c>
      <c r="C75" s="83" t="s">
        <v>48</v>
      </c>
      <c r="D75" s="83" t="s">
        <v>49</v>
      </c>
      <c r="E75" s="83" t="s">
        <v>50</v>
      </c>
      <c r="F75" s="83" t="s">
        <v>51</v>
      </c>
      <c r="G75" s="35"/>
      <c r="H75" s="41"/>
      <c r="I75" s="41"/>
      <c r="J75" s="41"/>
      <c r="K75" s="41"/>
    </row>
    <row r="76" spans="1:11" ht="27.9" customHeight="1" x14ac:dyDescent="0.4">
      <c r="A76" s="41"/>
      <c r="B76" s="93"/>
      <c r="C76" s="93"/>
      <c r="D76" s="93"/>
      <c r="E76" s="86"/>
      <c r="F76" s="86"/>
      <c r="G76" s="63"/>
      <c r="H76" s="41"/>
      <c r="I76" s="41"/>
      <c r="J76" s="41"/>
      <c r="K76" s="41"/>
    </row>
    <row r="77" spans="1:11" ht="27.9" customHeight="1" x14ac:dyDescent="0.4">
      <c r="A77" s="41"/>
      <c r="B77" s="93"/>
      <c r="C77" s="93"/>
      <c r="D77" s="93"/>
      <c r="E77" s="86"/>
      <c r="F77" s="86"/>
      <c r="G77" s="63"/>
      <c r="H77" s="41"/>
      <c r="I77" s="41"/>
      <c r="J77" s="41"/>
      <c r="K77" s="41"/>
    </row>
    <row r="78" spans="1:11" ht="27.9" customHeight="1" x14ac:dyDescent="0.4">
      <c r="A78" s="41"/>
      <c r="B78" s="93"/>
      <c r="C78" s="93"/>
      <c r="D78" s="93"/>
      <c r="E78" s="93"/>
      <c r="F78" s="93"/>
      <c r="G78" s="66"/>
      <c r="H78" s="41"/>
      <c r="I78" s="41"/>
      <c r="J78" s="41"/>
      <c r="K78" s="41"/>
    </row>
    <row r="79" spans="1:11" ht="27.9" customHeight="1" x14ac:dyDescent="0.4">
      <c r="A79" s="41"/>
      <c r="B79" s="96"/>
      <c r="C79" s="93"/>
      <c r="D79" s="93"/>
      <c r="E79" s="93"/>
      <c r="F79" s="93"/>
      <c r="G79" s="66"/>
      <c r="H79" s="41"/>
      <c r="I79" s="41"/>
      <c r="J79" s="41"/>
      <c r="K79" s="41"/>
    </row>
    <row r="80" spans="1:11" ht="27.9" customHeight="1" x14ac:dyDescent="0.4">
      <c r="A80" s="41"/>
      <c r="B80" s="96"/>
      <c r="C80" s="96"/>
      <c r="D80" s="96"/>
      <c r="E80" s="96"/>
      <c r="F80" s="102"/>
      <c r="G80" s="54"/>
      <c r="H80" s="41"/>
      <c r="I80" s="41"/>
      <c r="J80" s="41"/>
      <c r="K80" s="41"/>
    </row>
    <row r="81" spans="1:11" ht="27.9" customHeight="1" x14ac:dyDescent="0.4">
      <c r="A81" s="41"/>
      <c r="B81" s="76" t="s">
        <v>100</v>
      </c>
      <c r="C81" s="76"/>
      <c r="D81" s="76"/>
      <c r="E81" s="76"/>
      <c r="F81" s="76"/>
      <c r="G81" s="51"/>
      <c r="H81" s="41"/>
      <c r="I81" s="41"/>
      <c r="J81" s="41"/>
      <c r="K81" s="41"/>
    </row>
    <row r="82" spans="1:11" ht="27.9" customHeight="1" x14ac:dyDescent="0.4">
      <c r="A82" s="41"/>
      <c r="B82" s="76"/>
      <c r="C82" s="76"/>
      <c r="D82" s="76"/>
      <c r="E82" s="76"/>
      <c r="F82" s="76"/>
      <c r="G82" s="51"/>
      <c r="H82" s="41"/>
      <c r="I82" s="41"/>
      <c r="J82" s="41"/>
      <c r="K82" s="41"/>
    </row>
    <row r="83" spans="1:11" ht="27.9" customHeight="1" x14ac:dyDescent="0.4">
      <c r="A83" s="41"/>
      <c r="B83" s="84" t="s">
        <v>135</v>
      </c>
      <c r="C83" s="68"/>
      <c r="D83" s="68"/>
      <c r="E83" s="68"/>
      <c r="F83" s="72"/>
      <c r="G83" s="54"/>
      <c r="H83" s="41"/>
      <c r="I83" s="41"/>
      <c r="J83" s="41"/>
      <c r="K83" s="41"/>
    </row>
    <row r="84" spans="1:11" ht="375.75" customHeight="1" x14ac:dyDescent="0.4">
      <c r="A84" s="41"/>
      <c r="B84" s="104" t="s">
        <v>136</v>
      </c>
      <c r="C84" s="113"/>
      <c r="D84" s="114"/>
      <c r="E84" s="114"/>
      <c r="F84" s="115"/>
      <c r="G84" s="66"/>
      <c r="H84" s="41"/>
      <c r="I84" s="41"/>
      <c r="J84" s="41"/>
      <c r="K84" s="41"/>
    </row>
    <row r="85" spans="1:11" ht="27.9" customHeight="1" x14ac:dyDescent="0.4">
      <c r="A85" s="41"/>
      <c r="B85" s="76"/>
      <c r="C85" s="76"/>
      <c r="D85" s="76"/>
      <c r="E85" s="76"/>
      <c r="F85" s="76"/>
      <c r="G85" s="51"/>
      <c r="H85" s="41"/>
      <c r="I85" s="41"/>
      <c r="J85" s="41"/>
      <c r="K85" s="41"/>
    </row>
    <row r="86" spans="1:11" ht="27.9" customHeight="1" x14ac:dyDescent="0.4"/>
    <row r="87" spans="1:11" ht="27.9" customHeight="1" x14ac:dyDescent="0.4"/>
    <row r="88" spans="1:11" ht="27.9" customHeight="1" x14ac:dyDescent="0.4"/>
  </sheetData>
  <sheetProtection password="EE1D" sheet="1" objects="1" scenarios="1" formatColumns="0" formatRows="0"/>
  <dataConsolidate/>
  <mergeCells count="28">
    <mergeCell ref="B2:F2"/>
    <mergeCell ref="B57:D57"/>
    <mergeCell ref="B31:D31"/>
    <mergeCell ref="B30:D30"/>
    <mergeCell ref="B28:D28"/>
    <mergeCell ref="B26:D26"/>
    <mergeCell ref="B27:D27"/>
    <mergeCell ref="B29:D29"/>
    <mergeCell ref="B32:D32"/>
    <mergeCell ref="C9:D9"/>
    <mergeCell ref="C10:F10"/>
    <mergeCell ref="C4:F4"/>
    <mergeCell ref="C5:F5"/>
    <mergeCell ref="B58:C58"/>
    <mergeCell ref="B59:C59"/>
    <mergeCell ref="B60:C60"/>
    <mergeCell ref="B61:C61"/>
    <mergeCell ref="B62:C62"/>
    <mergeCell ref="B65:C65"/>
    <mergeCell ref="B69:C69"/>
    <mergeCell ref="B68:C68"/>
    <mergeCell ref="B67:C67"/>
    <mergeCell ref="B64:C64"/>
    <mergeCell ref="C84:F84"/>
    <mergeCell ref="B72:C72"/>
    <mergeCell ref="B71:C71"/>
    <mergeCell ref="B70:C70"/>
    <mergeCell ref="B66:C66"/>
  </mergeCells>
  <phoneticPr fontId="1" type="noConversion"/>
  <dataValidations disablePrompts="1" xWindow="755" yWindow="650" count="21">
    <dataValidation type="list" imeMode="halfHangul" allowBlank="1" showInputMessage="1" showErrorMessage="1" promptTitle="학력 작성방법" prompt="※ 학위를 취득하신 경우에만 _x000a_경력으로 가산 가능합니다._x000a_(과정 수료 또는 이수는 미해당)_x000a__x000a_" sqref="F15:F17">
      <formula1>"재학중, 과정수료, 학위취득, 기타"</formula1>
    </dataValidation>
    <dataValidation allowBlank="1" showInputMessage="1" showErrorMessage="1" promptTitle="날짜 입력 방식" prompt="&quot;YYYY-MM-DD&quot; 형식으로 기입해 주세요._x000a_(예시) &quot;1991-02-24&quot;" sqref="F8:G8"/>
    <dataValidation allowBlank="1" showInputMessage="1" showErrorMessage="1" prompt="우편번호" sqref="C23 C10"/>
    <dataValidation type="date" allowBlank="1" showInputMessage="1" showErrorMessage="1" promptTitle="날짜 입력 방법" prompt="&quot;YYYY-MM-DD&quot; _x000a_형식으로 기입해 주세요._x000a_(예시) &quot;2019-12-30&quot;" sqref="E35:G44 E48:G56">
      <formula1>7306</formula1>
      <formula2>73051</formula2>
    </dataValidation>
    <dataValidation allowBlank="1" showInputMessage="1" showErrorMessage="1" prompt="지원사업 및 지원분야와 관련된_x000a_담당업무 위주로 작성해주세요." sqref="D48:D56 D36:D44"/>
    <dataValidation allowBlank="1" showInputMessage="1" showErrorMessage="1" promptTitle="날짜 입력 방식" prompt="&quot;YYYY-MM-DD&quot; _x000a_형식으로 기입해 주세요._x000a_(예시) &quot;2019-12-30&quot;" sqref="E65:G72 G27:G31"/>
    <dataValidation type="list" imeMode="halfHangul" allowBlank="1" showInputMessage="1" showErrorMessage="1" promptTitle="학력 작성방법" prompt="※ 학위를 취득하신 경우에만 경력으로 가산 가능합니다._x000a_(과정 수료 또는 이수는 미해당)_x000a__x000a_" sqref="F14">
      <formula1>"재학중, 과정수료, 학위취득, 기타"</formula1>
    </dataValidation>
    <dataValidation allowBlank="1" showInputMessage="1" showErrorMessage="1" prompt="주소" sqref="D23 G10"/>
    <dataValidation allowBlank="1" showInputMessage="1" showErrorMessage="1" promptTitle="날짜 입력 방식" prompt="&quot;YYYY-MM-DD&quot; 형식으로 기입해 주세요._x000a_예시) 2018-10-30" sqref="E21:E23"/>
    <dataValidation allowBlank="1" showInputMessage="1" showErrorMessage="1" promptTitle="자가평가 산정 기준" prompt="최상 : 원어민과 같이 자유로운 구사_x000a_상 : 일상생활은 물론 전문적 내용에 대해서도 구사 가능_x000a_중 : 일상생활은 물론 전문적인 _x000a_하 : 사전이 있으면 의사소통 가능" sqref="F22:G23"/>
    <dataValidation allowBlank="1" showInputMessage="1" showErrorMessage="1" promptTitle="한글 성함" prompt="예) 홍길동" sqref="C8"/>
    <dataValidation allowBlank="1" showInputMessage="1" showErrorMessage="1" promptTitle="영문 성함" prompt="예) &quot;Pengsu LEE&quot;" sqref="D8"/>
    <dataValidation allowBlank="1" showInputMessage="1" showErrorMessage="1" prompt="교육 주최 기관명 입력" sqref="C17"/>
    <dataValidation allowBlank="1" showInputMessage="1" showErrorMessage="1" prompt="과정명 입력" sqref="D17"/>
    <dataValidation allowBlank="1" showInputMessage="1" showErrorMessage="1" promptTitle="자가평가 산정 기준" prompt="최상 : 원어민과 같이 자유로운 구사_x000a_상 : 일상생활은 물론 전문적 내용에 대해서도 구사 가능_x000a_중 : 일상생활은 물론 전문적인 _x000a_하 : 사전이 있으면 의사소통 가능_x000a__x000a_작성방식 예)_x000a_중/최상/최상/중" sqref="F21:G21"/>
    <dataValidation allowBlank="1" showInputMessage="1" showErrorMessage="1" prompt="지원사업 및 지원분야와 관련된_x000a_담당업무 위주로 작성해주세요._x000a__x000a_예) ODA 프로젝트 관리, 연수 및 봉사단 업무 지원, 행정보조 등" sqref="D35"/>
    <dataValidation allowBlank="1" showInputMessage="1" showErrorMessage="1" promptTitle="작성 방식" prompt="예)_x000a_(개별전문가) 농업가치사슬 분야 사업타당성 조사 실시_x000a_(000사) 사업수행기관 PM으로 활동하며 현지조사 및 사업관리 총괄 " sqref="D64"/>
    <dataValidation allowBlank="1" showInputMessage="1" showErrorMessage="1" prompt="콜롬비아 과채류 시장경쟁력 강화사업(KOICA)" sqref="B64:C64"/>
    <dataValidation allowBlank="1" showInputMessage="1" showErrorMessage="1" prompt="예) 010-0000-0000" sqref="F9:G9"/>
    <dataValidation allowBlank="1" showInputMessage="1" showErrorMessage="1" promptTitle="입력 방식" prompt="교육이수일 입력 시 : _x000a_&quot;YYYY-MM-DD&quot; _x000a_(예시) &quot;2019-12-30&quot;_x000a__x000a_교육기간 입력 시 :_x000a_&quot;YYYY-MM-DD~YYYY-MM-DD&quot;_x000a_(예시) &quot;2019-12-30~2020-01-30&quot;" sqref="F27:F31"/>
    <dataValidation allowBlank="1" showInputMessage="1" showErrorMessage="1" promptTitle="기간 입력 방법" prompt="&quot;YYYY.MM~YYYY.MM&quot;_x000a_형식으로 기입해 주세요._x000a_(예시) &quot;2010.01~2014.08&quot;" sqref="E14:E17"/>
  </dataValidations>
  <pageMargins left="0.70866141732283472" right="0.70866141732283472" top="0.74803149606299213" bottom="0.74803149606299213" header="0.31496062992125984" footer="0.31496062992125984"/>
  <pageSetup paperSize="9" scale="45" orientation="portrait" r:id="rId1"/>
  <rowBreaks count="1" manualBreakCount="1">
    <brk id="53" max="6" man="1"/>
  </rowBreaks>
  <legacyDrawing r:id="rId2"/>
  <extLst>
    <ext xmlns:x14="http://schemas.microsoft.com/office/spreadsheetml/2009/9/main" uri="{CCE6A557-97BC-4b89-ADB6-D9C93CAAB3DF}">
      <x14:dataValidations xmlns:xm="http://schemas.microsoft.com/office/excel/2006/main" disablePrompts="1" xWindow="755" yWindow="650" count="2">
        <x14:dataValidation type="list" allowBlank="1" showInputMessage="1" showErrorMessage="1">
          <x14:formula1>
            <xm:f>참조!$B$2:$B$5</xm:f>
          </x14:formula1>
          <xm:sqref>F59:G61</xm:sqref>
        </x14:dataValidation>
        <x14:dataValidation type="list" allowBlank="1" showInputMessage="1" showErrorMessage="1" prompt="'기타' 외국어는 '비고'란에 작성해 주세요">
          <x14:formula1>
            <xm:f>참조!$A$2:$A$9</xm:f>
          </x14:formula1>
          <xm:sqref>B21:B23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B1:C36"/>
  <sheetViews>
    <sheetView topLeftCell="A37" zoomScaleNormal="100" workbookViewId="0">
      <selection activeCell="C18" sqref="C18"/>
    </sheetView>
  </sheetViews>
  <sheetFormatPr defaultRowHeight="17.399999999999999" x14ac:dyDescent="0.4"/>
  <cols>
    <col min="3" max="3" width="76.59765625" customWidth="1"/>
  </cols>
  <sheetData>
    <row r="1" spans="2:3" x14ac:dyDescent="0.4">
      <c r="C1" s="3"/>
    </row>
    <row r="2" spans="2:3" ht="27.75" customHeight="1" x14ac:dyDescent="0.4">
      <c r="B2" s="128" t="s">
        <v>108</v>
      </c>
      <c r="C2" s="128"/>
    </row>
    <row r="3" spans="2:3" ht="18" thickBot="1" x14ac:dyDescent="0.45"/>
    <row r="4" spans="2:3" ht="18.600000000000001" thickTop="1" thickBot="1" x14ac:dyDescent="0.45">
      <c r="B4" s="4" t="s">
        <v>15</v>
      </c>
      <c r="C4" s="5" t="s">
        <v>16</v>
      </c>
    </row>
    <row r="5" spans="2:3" ht="18" thickTop="1" x14ac:dyDescent="0.4">
      <c r="B5" s="129" t="s">
        <v>17</v>
      </c>
      <c r="C5" s="6" t="s">
        <v>101</v>
      </c>
    </row>
    <row r="6" spans="2:3" x14ac:dyDescent="0.4">
      <c r="B6" s="130"/>
      <c r="C6" s="7" t="s">
        <v>18</v>
      </c>
    </row>
    <row r="7" spans="2:3" x14ac:dyDescent="0.4">
      <c r="B7" s="130"/>
      <c r="C7" s="7" t="s">
        <v>19</v>
      </c>
    </row>
    <row r="8" spans="2:3" x14ac:dyDescent="0.4">
      <c r="B8" s="131"/>
      <c r="C8" s="8" t="s">
        <v>20</v>
      </c>
    </row>
    <row r="9" spans="2:3" x14ac:dyDescent="0.4">
      <c r="B9" s="132" t="s">
        <v>21</v>
      </c>
      <c r="C9" s="9" t="s">
        <v>102</v>
      </c>
    </row>
    <row r="10" spans="2:3" x14ac:dyDescent="0.4">
      <c r="B10" s="130"/>
      <c r="C10" s="7" t="s">
        <v>103</v>
      </c>
    </row>
    <row r="11" spans="2:3" x14ac:dyDescent="0.4">
      <c r="B11" s="130"/>
      <c r="C11" s="7" t="s">
        <v>22</v>
      </c>
    </row>
    <row r="12" spans="2:3" x14ac:dyDescent="0.4">
      <c r="B12" s="131"/>
      <c r="C12" s="8" t="s">
        <v>23</v>
      </c>
    </row>
    <row r="13" spans="2:3" x14ac:dyDescent="0.4">
      <c r="B13" s="132" t="s">
        <v>24</v>
      </c>
      <c r="C13" s="9" t="s">
        <v>104</v>
      </c>
    </row>
    <row r="14" spans="2:3" x14ac:dyDescent="0.4">
      <c r="B14" s="130"/>
      <c r="C14" s="7" t="s">
        <v>105</v>
      </c>
    </row>
    <row r="15" spans="2:3" x14ac:dyDescent="0.4">
      <c r="B15" s="130"/>
      <c r="C15" s="7" t="s">
        <v>25</v>
      </c>
    </row>
    <row r="16" spans="2:3" x14ac:dyDescent="0.4">
      <c r="B16" s="131"/>
      <c r="C16" s="8" t="s">
        <v>26</v>
      </c>
    </row>
    <row r="17" spans="2:3" x14ac:dyDescent="0.4">
      <c r="B17" s="132" t="s">
        <v>27</v>
      </c>
      <c r="C17" s="9" t="s">
        <v>106</v>
      </c>
    </row>
    <row r="18" spans="2:3" x14ac:dyDescent="0.4">
      <c r="B18" s="130"/>
      <c r="C18" s="7" t="s">
        <v>107</v>
      </c>
    </row>
    <row r="19" spans="2:3" x14ac:dyDescent="0.4">
      <c r="B19" s="130"/>
      <c r="C19" s="7" t="s">
        <v>28</v>
      </c>
    </row>
    <row r="20" spans="2:3" x14ac:dyDescent="0.4">
      <c r="B20" s="131"/>
      <c r="C20" s="8" t="s">
        <v>29</v>
      </c>
    </row>
    <row r="21" spans="2:3" ht="18" thickBot="1" x14ac:dyDescent="0.45">
      <c r="B21" s="10" t="s">
        <v>30</v>
      </c>
      <c r="C21" s="11" t="s">
        <v>31</v>
      </c>
    </row>
    <row r="22" spans="2:3" ht="18" thickTop="1" x14ac:dyDescent="0.4">
      <c r="B22" s="13"/>
      <c r="C22" s="13"/>
    </row>
    <row r="23" spans="2:3" x14ac:dyDescent="0.4">
      <c r="B23" s="127" t="s">
        <v>109</v>
      </c>
      <c r="C23" s="127"/>
    </row>
    <row r="24" spans="2:3" x14ac:dyDescent="0.4">
      <c r="B24" s="12"/>
      <c r="C24" s="38" t="s">
        <v>110</v>
      </c>
    </row>
    <row r="25" spans="2:3" ht="45" x14ac:dyDescent="0.4">
      <c r="B25" s="12"/>
      <c r="C25" s="38" t="s">
        <v>111</v>
      </c>
    </row>
    <row r="26" spans="2:3" ht="45" x14ac:dyDescent="0.4">
      <c r="C26" s="38" t="s">
        <v>112</v>
      </c>
    </row>
    <row r="27" spans="2:3" x14ac:dyDescent="0.4">
      <c r="C27" s="39"/>
    </row>
    <row r="28" spans="2:3" x14ac:dyDescent="0.4">
      <c r="B28" s="127" t="s">
        <v>113</v>
      </c>
      <c r="C28" s="127"/>
    </row>
    <row r="29" spans="2:3" ht="30" x14ac:dyDescent="0.4">
      <c r="C29" s="38" t="s">
        <v>114</v>
      </c>
    </row>
    <row r="30" spans="2:3" x14ac:dyDescent="0.4">
      <c r="C30" s="38" t="s">
        <v>32</v>
      </c>
    </row>
    <row r="31" spans="2:3" ht="50.4" x14ac:dyDescent="0.4">
      <c r="C31" s="40" t="s">
        <v>33</v>
      </c>
    </row>
    <row r="32" spans="2:3" ht="30" x14ac:dyDescent="0.4">
      <c r="C32" s="38" t="s">
        <v>115</v>
      </c>
    </row>
    <row r="33" spans="2:3" ht="25.2" x14ac:dyDescent="0.4">
      <c r="C33" s="40" t="s">
        <v>34</v>
      </c>
    </row>
    <row r="34" spans="2:3" x14ac:dyDescent="0.4">
      <c r="C34" s="38" t="s">
        <v>35</v>
      </c>
    </row>
    <row r="35" spans="2:3" x14ac:dyDescent="0.4">
      <c r="C35" s="39"/>
    </row>
    <row r="36" spans="2:3" x14ac:dyDescent="0.4">
      <c r="B36" s="127" t="s">
        <v>116</v>
      </c>
      <c r="C36" s="127"/>
    </row>
  </sheetData>
  <sheetProtection password="EE1D" sheet="1" objects="1" scenarios="1"/>
  <mergeCells count="8">
    <mergeCell ref="B23:C23"/>
    <mergeCell ref="B36:C36"/>
    <mergeCell ref="B28:C28"/>
    <mergeCell ref="B2:C2"/>
    <mergeCell ref="B5:B8"/>
    <mergeCell ref="B9:B12"/>
    <mergeCell ref="B13:B16"/>
    <mergeCell ref="B17:B20"/>
  </mergeCells>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B1:D16"/>
  <sheetViews>
    <sheetView workbookViewId="0">
      <selection activeCell="B2" sqref="B2:D2"/>
    </sheetView>
  </sheetViews>
  <sheetFormatPr defaultRowHeight="17.399999999999999" x14ac:dyDescent="0.4"/>
  <cols>
    <col min="2" max="2" width="14.5" customWidth="1"/>
    <col min="3" max="3" width="39.5" customWidth="1"/>
  </cols>
  <sheetData>
    <row r="1" spans="2:4" x14ac:dyDescent="0.4">
      <c r="B1" s="105"/>
    </row>
    <row r="2" spans="2:4" ht="19.8" x14ac:dyDescent="0.4">
      <c r="B2" s="137" t="s">
        <v>151</v>
      </c>
      <c r="C2" s="137"/>
      <c r="D2" s="137"/>
    </row>
    <row r="3" spans="2:4" ht="12" customHeight="1" x14ac:dyDescent="0.4">
      <c r="B3" s="138"/>
      <c r="C3" s="138"/>
      <c r="D3" s="138"/>
    </row>
    <row r="4" spans="2:4" ht="19.8" thickBot="1" x14ac:dyDescent="0.45">
      <c r="B4" s="108" t="s">
        <v>137</v>
      </c>
      <c r="C4" s="108" t="s">
        <v>138</v>
      </c>
      <c r="D4" s="108" t="s">
        <v>139</v>
      </c>
    </row>
    <row r="5" spans="2:4" ht="45.75" customHeight="1" thickTop="1" x14ac:dyDescent="0.4">
      <c r="B5" s="134" t="s">
        <v>148</v>
      </c>
      <c r="C5" s="109" t="s">
        <v>140</v>
      </c>
      <c r="D5" s="134">
        <v>30</v>
      </c>
    </row>
    <row r="6" spans="2:4" ht="36.75" customHeight="1" x14ac:dyDescent="0.4">
      <c r="B6" s="135"/>
      <c r="C6" s="106" t="s">
        <v>141</v>
      </c>
      <c r="D6" s="135"/>
    </row>
    <row r="7" spans="2:4" ht="27.75" customHeight="1" x14ac:dyDescent="0.4">
      <c r="B7" s="139" t="s">
        <v>149</v>
      </c>
      <c r="C7" s="110" t="s">
        <v>142</v>
      </c>
      <c r="D7" s="139">
        <v>20</v>
      </c>
    </row>
    <row r="8" spans="2:4" ht="28.5" customHeight="1" x14ac:dyDescent="0.4">
      <c r="B8" s="140"/>
      <c r="C8" s="106" t="s">
        <v>152</v>
      </c>
      <c r="D8" s="135"/>
    </row>
    <row r="9" spans="2:4" ht="34.5" customHeight="1" x14ac:dyDescent="0.4">
      <c r="B9" s="140"/>
      <c r="C9" s="111" t="s">
        <v>143</v>
      </c>
      <c r="D9" s="107">
        <v>30</v>
      </c>
    </row>
    <row r="10" spans="2:4" ht="32.25" customHeight="1" x14ac:dyDescent="0.4">
      <c r="B10" s="135"/>
      <c r="C10" s="111" t="s">
        <v>150</v>
      </c>
      <c r="D10" s="107">
        <v>20</v>
      </c>
    </row>
    <row r="11" spans="2:4" ht="25.5" customHeight="1" thickBot="1" x14ac:dyDescent="0.45">
      <c r="B11" s="141" t="s">
        <v>144</v>
      </c>
      <c r="C11" s="142"/>
      <c r="D11" s="112">
        <v>100</v>
      </c>
    </row>
    <row r="12" spans="2:4" ht="18" thickTop="1" x14ac:dyDescent="0.4">
      <c r="B12" s="136"/>
      <c r="C12" s="136"/>
      <c r="D12" s="136"/>
    </row>
    <row r="13" spans="2:4" ht="27" customHeight="1" x14ac:dyDescent="0.4">
      <c r="B13" s="133" t="s">
        <v>145</v>
      </c>
      <c r="C13" s="133"/>
      <c r="D13" s="133"/>
    </row>
    <row r="14" spans="2:4" ht="61.5" customHeight="1" x14ac:dyDescent="0.4">
      <c r="B14" s="133" t="s">
        <v>153</v>
      </c>
      <c r="C14" s="133"/>
      <c r="D14" s="133"/>
    </row>
    <row r="15" spans="2:4" ht="29.25" customHeight="1" x14ac:dyDescent="0.4">
      <c r="B15" s="133" t="s">
        <v>146</v>
      </c>
      <c r="C15" s="133"/>
      <c r="D15" s="133"/>
    </row>
    <row r="16" spans="2:4" ht="47.25" customHeight="1" x14ac:dyDescent="0.4">
      <c r="B16" s="133" t="s">
        <v>147</v>
      </c>
      <c r="C16" s="133"/>
      <c r="D16" s="133"/>
    </row>
  </sheetData>
  <sheetProtection password="EE1D" sheet="1" objects="1" scenarios="1"/>
  <mergeCells count="12">
    <mergeCell ref="B2:D2"/>
    <mergeCell ref="B14:D14"/>
    <mergeCell ref="B3:D3"/>
    <mergeCell ref="D5:D6"/>
    <mergeCell ref="B7:B10"/>
    <mergeCell ref="D7:D8"/>
    <mergeCell ref="B11:C11"/>
    <mergeCell ref="B15:D15"/>
    <mergeCell ref="B16:D16"/>
    <mergeCell ref="B5:B6"/>
    <mergeCell ref="B12:D12"/>
    <mergeCell ref="B13:D13"/>
  </mergeCells>
  <phoneticPr fontId="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
  <sheetViews>
    <sheetView showZeros="0" tabSelected="1" workbookViewId="0">
      <selection activeCell="B4" sqref="B4"/>
    </sheetView>
  </sheetViews>
  <sheetFormatPr defaultRowHeight="17.399999999999999" x14ac:dyDescent="0.4"/>
  <cols>
    <col min="1" max="1" width="4.69921875" bestFit="1" customWidth="1"/>
    <col min="2" max="2" width="35.19921875" customWidth="1"/>
    <col min="3" max="4" width="10.5" customWidth="1"/>
    <col min="5" max="5" width="12.8984375" customWidth="1"/>
    <col min="6" max="6" width="11.59765625" customWidth="1"/>
    <col min="7" max="7" width="10.5" customWidth="1"/>
    <col min="8" max="8" width="10.3984375" customWidth="1"/>
    <col min="9" max="9" width="18" customWidth="1"/>
    <col min="10" max="10" width="11.59765625" bestFit="1" customWidth="1"/>
    <col min="14" max="14" width="10.59765625" bestFit="1" customWidth="1"/>
    <col min="16" max="16" width="10.59765625" bestFit="1" customWidth="1"/>
    <col min="18" max="18" width="12.5" bestFit="1" customWidth="1"/>
  </cols>
  <sheetData>
    <row r="1" spans="1:20" ht="19.2" x14ac:dyDescent="0.4">
      <c r="A1" s="143" t="s">
        <v>96</v>
      </c>
      <c r="B1" s="143"/>
      <c r="C1" s="143"/>
      <c r="D1" s="143"/>
      <c r="E1" s="143"/>
      <c r="F1" s="143"/>
      <c r="G1" s="143"/>
      <c r="H1" s="143"/>
      <c r="I1" s="143"/>
      <c r="J1" s="143"/>
      <c r="K1" s="143"/>
      <c r="L1" s="143"/>
      <c r="M1" s="143"/>
      <c r="N1" s="143"/>
      <c r="O1" s="143"/>
      <c r="P1" s="143"/>
      <c r="Q1" s="143"/>
      <c r="R1" s="143"/>
      <c r="S1" s="143"/>
      <c r="T1" s="143"/>
    </row>
    <row r="2" spans="1:20" s="14" customFormat="1" ht="15.6" x14ac:dyDescent="0.4">
      <c r="A2" s="23" t="s">
        <v>39</v>
      </c>
      <c r="B2" s="24" t="s">
        <v>40</v>
      </c>
      <c r="C2" s="23" t="s">
        <v>90</v>
      </c>
      <c r="D2" s="23" t="s">
        <v>91</v>
      </c>
      <c r="E2" s="23" t="s">
        <v>86</v>
      </c>
      <c r="F2" s="23" t="s">
        <v>87</v>
      </c>
      <c r="G2" s="25" t="s">
        <v>41</v>
      </c>
      <c r="H2" s="30" t="s">
        <v>125</v>
      </c>
      <c r="I2" s="24" t="s">
        <v>88</v>
      </c>
      <c r="J2" s="26" t="s">
        <v>89</v>
      </c>
      <c r="K2" s="27" t="s">
        <v>83</v>
      </c>
      <c r="L2" s="27" t="s">
        <v>84</v>
      </c>
      <c r="M2" s="27" t="s">
        <v>85</v>
      </c>
      <c r="N2" s="30" t="s">
        <v>42</v>
      </c>
      <c r="O2" s="30" t="s">
        <v>43</v>
      </c>
      <c r="P2" s="30" t="s">
        <v>93</v>
      </c>
      <c r="Q2" s="30" t="s">
        <v>43</v>
      </c>
      <c r="R2" s="30" t="s">
        <v>44</v>
      </c>
      <c r="S2" s="30" t="s">
        <v>45</v>
      </c>
      <c r="T2" s="30" t="s">
        <v>46</v>
      </c>
    </row>
    <row r="3" spans="1:20" s="20" customFormat="1" ht="15.6" x14ac:dyDescent="0.4">
      <c r="A3" s="28">
        <v>1</v>
      </c>
      <c r="B3" s="80" t="str">
        <f>'전문가 지원서 양식'!C4</f>
        <v>네팔 2022년 신규사업(한네친선병원 2차 설립을 통한 지역의료보건체계 강화사업 ) 예비조사</v>
      </c>
      <c r="C3" s="81">
        <f>'전문가 지원서 양식'!C8</f>
        <v>0</v>
      </c>
      <c r="D3" s="81">
        <f>'전문가 지원서 양식'!D8</f>
        <v>0</v>
      </c>
      <c r="E3" s="28">
        <f>'전문가 지원서 양식'!B35</f>
        <v>0</v>
      </c>
      <c r="F3" s="28">
        <f>'전문가 지원서 양식'!C35</f>
        <v>0</v>
      </c>
      <c r="G3" s="29">
        <f>'전문가 지원서 양식'!C5</f>
        <v>0</v>
      </c>
      <c r="H3" s="28"/>
      <c r="I3" s="79">
        <f>'전문가 지원서 양식'!C9</f>
        <v>0</v>
      </c>
      <c r="J3" s="32">
        <f>'전문가 지원서 양식'!F9</f>
        <v>0</v>
      </c>
      <c r="K3" s="32" t="str">
        <f>CONCATENATE('전문가 지원서 양식'!B21,'전문가 지원서 양식'!C21,'전문가 지원서 양식'!D21)</f>
        <v/>
      </c>
      <c r="L3" s="32" t="str">
        <f>CONCATENATE('전문가 지원서 양식'!B22,'전문가 지원서 양식'!C22,'전문가 지원서 양식'!D22)</f>
        <v/>
      </c>
      <c r="M3" s="32" t="str">
        <f>CONCATENATE('전문가 지원서 양식'!B23,'전문가 지원서 양식'!C23,'전문가 지원서 양식'!D23)</f>
        <v/>
      </c>
      <c r="N3" s="28"/>
      <c r="O3" s="28"/>
      <c r="P3" s="28"/>
      <c r="Q3" s="28"/>
      <c r="R3" s="28"/>
      <c r="S3" s="28"/>
      <c r="T3" s="82">
        <f>(O3+Q3+S3)/3</f>
        <v>0</v>
      </c>
    </row>
  </sheetData>
  <mergeCells count="1">
    <mergeCell ref="A1:T1"/>
  </mergeCells>
  <phoneticPr fontId="1"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B22" sqref="B22"/>
    </sheetView>
  </sheetViews>
  <sheetFormatPr defaultRowHeight="17.399999999999999" x14ac:dyDescent="0.4"/>
  <cols>
    <col min="2" max="2" width="27.69921875" customWidth="1"/>
  </cols>
  <sheetData>
    <row r="1" spans="1:2" x14ac:dyDescent="0.4">
      <c r="A1" s="31" t="s">
        <v>75</v>
      </c>
      <c r="B1" s="31" t="s">
        <v>62</v>
      </c>
    </row>
    <row r="2" spans="1:2" x14ac:dyDescent="0.4">
      <c r="A2" s="17" t="s">
        <v>76</v>
      </c>
      <c r="B2" s="17" t="s">
        <v>63</v>
      </c>
    </row>
    <row r="3" spans="1:2" x14ac:dyDescent="0.4">
      <c r="A3" s="17" t="s">
        <v>77</v>
      </c>
      <c r="B3" s="17" t="s">
        <v>64</v>
      </c>
    </row>
    <row r="4" spans="1:2" x14ac:dyDescent="0.4">
      <c r="A4" s="17" t="s">
        <v>78</v>
      </c>
      <c r="B4" s="17" t="s">
        <v>65</v>
      </c>
    </row>
    <row r="5" spans="1:2" x14ac:dyDescent="0.4">
      <c r="A5" s="17" t="s">
        <v>79</v>
      </c>
      <c r="B5" s="17" t="s">
        <v>67</v>
      </c>
    </row>
    <row r="6" spans="1:2" x14ac:dyDescent="0.4">
      <c r="A6" s="17" t="s">
        <v>80</v>
      </c>
      <c r="B6" s="17"/>
    </row>
    <row r="7" spans="1:2" x14ac:dyDescent="0.4">
      <c r="A7" s="17" t="s">
        <v>82</v>
      </c>
      <c r="B7" s="17"/>
    </row>
    <row r="8" spans="1:2" x14ac:dyDescent="0.4">
      <c r="A8" s="17" t="s">
        <v>81</v>
      </c>
      <c r="B8" s="17"/>
    </row>
    <row r="9" spans="1:2" x14ac:dyDescent="0.4">
      <c r="A9" s="17" t="s">
        <v>4</v>
      </c>
      <c r="B9" s="17"/>
    </row>
  </sheetData>
  <phoneticPr fontId="1"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7.399999999999999" x14ac:dyDescent="0.4"/>
  <sheetData/>
  <phoneticPr fontId="1" type="noConversion"/>
  <pageMargins left="0.7" right="0.7" top="0.75" bottom="0.75"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전문가 지원서 양식</vt:lpstr>
      <vt:lpstr>전문가등급 산정 기준</vt:lpstr>
      <vt:lpstr>선발 기준표</vt:lpstr>
      <vt:lpstr>전문가 지원총괄표</vt:lpstr>
      <vt:lpstr>참조</vt:lpstr>
      <vt:lpstr>Sheet2</vt:lpstr>
      <vt:lpstr>'전문가 지원서 양식'!Print_Area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KOICA</dc:creator>
  <cp:lastModifiedBy>jee</cp:lastModifiedBy>
  <cp:lastPrinted>2020-07-20T00:46:39Z</cp:lastPrinted>
  <dcterms:created xsi:type="dcterms:W3CDTF">2019-12-27T05:44:33Z</dcterms:created>
  <dcterms:modified xsi:type="dcterms:W3CDTF">2020-10-15T05:07:13Z</dcterms:modified>
</cp:coreProperties>
</file>